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P:\AEB\Non AWP\EU\71437_NEW_HARMONICA\Science\WP3\D3.1_Report\OneDrive_1_14-03-2024\"/>
    </mc:Choice>
  </mc:AlternateContent>
  <xr:revisionPtr revIDLastSave="0" documentId="13_ncr:101_{88985792-A5CA-4386-AF9F-1B5F89E4B67D}" xr6:coauthVersionLast="47" xr6:coauthVersionMax="47" xr10:uidLastSave="{00000000-0000-0000-0000-000000000000}"/>
  <bookViews>
    <workbookView xWindow="-108" yWindow="-108" windowWidth="23256" windowHeight="12576" tabRatio="849" xr2:uid="{2B6C4D79-3439-44E9-AA28-BD81A49196EA}"/>
  </bookViews>
  <sheets>
    <sheet name="README" sheetId="11" r:id="rId1"/>
    <sheet name="1N-B" sheetId="7" r:id="rId2"/>
    <sheet name="2Wye" sheetId="8" r:id="rId3"/>
    <sheet name="3Meuse_Maas(NL)" sheetId="9" r:id="rId4"/>
    <sheet name="4Meuse_Maas(FL)" sheetId="10" r:id="rId5"/>
    <sheet name="Scenario 1" sheetId="2" r:id="rId6"/>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E8" i="2"/>
  <c r="E7" i="2"/>
  <c r="D7" i="2"/>
  <c r="D10" i="2"/>
  <c r="D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tc={6CA6A276-6401-4AD3-AAA5-87A3FE99CF54}</author>
  </authors>
  <commentList>
    <comment ref="A1" authorId="0" shapeId="0" xr:uid="{6CA6A276-6401-4AD3-AAA5-87A3FE99CF54}">
      <text>
        <t>[Threaded comment]
Your version of Excel allows you to read this threaded comment; however, any edits to it will get removed if the file is opened in a newer version of Excel. Learn more: https://go.microsoft.com/fwlink/?linkid=870924
Comment:
    Refers back to OMF_Longlist spreadsheet, COL 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tc={BD6104D2-DC3C-4A53-BAD5-EEB93DC872A8}</author>
  </authors>
  <commentList>
    <comment ref="A1" authorId="0" shapeId="0" xr:uid="{BD6104D2-DC3C-4A53-BAD5-EEB93DC872A8}">
      <text>
        <t>[Threaded comment]
Your version of Excel allows you to read this threaded comment; however, any edits to it will get removed if the file is opened in a newer version of Excel. Learn more: https://go.microsoft.com/fwlink/?linkid=870924
Comment:
    Refers back to OMF_Longlist spreadsheet, COL 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tc={DAC77781-1A96-46D6-8554-EED0EBAE5D4D}</author>
  </authors>
  <commentList>
    <comment ref="A1" authorId="0" shapeId="0" xr:uid="{DAC77781-1A96-46D6-8554-EED0EBAE5D4D}">
      <text>
        <t>[Threaded comment]
Your version of Excel allows you to read this threaded comment; however, any edits to it will get removed if the file is opened in a newer version of Excel. Learn more: https://go.microsoft.com/fwlink/?linkid=870924
Comment:
    Refers back to OMF_Longlist spreadsheet, COL 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tc={AB9313AE-5E41-45F1-A616-466354EB42A5}</author>
  </authors>
  <commentList>
    <comment ref="A1" authorId="0" shapeId="0" xr:uid="{AB9313AE-5E41-45F1-A616-466354EB42A5}">
      <text>
        <t>[Threaded comment]
Your version of Excel allows you to read this threaded comment; however, any edits to it will get removed if the file is opened in a newer version of Excel. Learn more: https://go.microsoft.com/fwlink/?linkid=870924
Comment:
    Refers back to OMF_Longlist spreadsheet, COL A</t>
      </text>
    </comment>
  </commentList>
</comments>
</file>

<file path=xl/sharedStrings.xml><?xml version="1.0" encoding="utf-8"?>
<sst xmlns="http://schemas.openxmlformats.org/spreadsheetml/2006/main" count="881" uniqueCount="149">
  <si>
    <t>Timeline of modifications</t>
  </si>
  <si>
    <t>RA</t>
  </si>
  <si>
    <t>Moved "BaselineNPC" worksheets to after the 4 catchment sheets, these are not used at the moment but are placeholders</t>
  </si>
  <si>
    <t>Checked the 4 catchment sheets relating to the Longlist sheet, corrected some ID numbers that had been changed in the Longlist. Checked Longlist entries match the catchment entries. In some cases (VMM) the mitigation measures were intended to be for N/P only so these will show "N" for a nutrient not targeted by the measures (e.g. if the measure is "P only" then N entries will all be populated with "N")</t>
  </si>
  <si>
    <t>Added 2 measures to NL based on Oscar's recommendations, and 1 to Wye (Nitrogen inhibitors)</t>
  </si>
  <si>
    <t>BMP ID</t>
  </si>
  <si>
    <t>BMP Evaluated</t>
  </si>
  <si>
    <t>Target</t>
  </si>
  <si>
    <t>Scale</t>
  </si>
  <si>
    <t>Impact on Diffuse Loads (to rivers)</t>
  </si>
  <si>
    <t>Impact on Balance (Soil Nutrients)</t>
  </si>
  <si>
    <t>Impact on Losses to Groundwater (and potentially Surface Water)</t>
  </si>
  <si>
    <t>Timescale for Effectiveness</t>
  </si>
  <si>
    <t>Impact on Gaseous Emissions</t>
  </si>
  <si>
    <t>Risk of Pollution Swapping</t>
  </si>
  <si>
    <t>(used to link to Top 5 in catchments)</t>
  </si>
  <si>
    <t>Source</t>
  </si>
  <si>
    <t>Pathways</t>
  </si>
  <si>
    <t>Receptor</t>
  </si>
  <si>
    <t>Field-scale</t>
  </si>
  <si>
    <t>Farm-scale</t>
  </si>
  <si>
    <t>Catchment Scale</t>
  </si>
  <si>
    <t>N</t>
  </si>
  <si>
    <t>P</t>
  </si>
  <si>
    <t>C</t>
  </si>
  <si>
    <t>N (Shallow G/W)</t>
  </si>
  <si>
    <t>N (Deeper G/W)</t>
  </si>
  <si>
    <t>Short(S) or Long(L)-Term</t>
  </si>
  <si>
    <t>X</t>
  </si>
  <si>
    <t>Y</t>
  </si>
  <si>
    <t>N(?)</t>
  </si>
  <si>
    <t>Y(-)</t>
  </si>
  <si>
    <t>S</t>
  </si>
  <si>
    <t>L</t>
  </si>
  <si>
    <t>Y (risk of N oxide, denitrification)</t>
  </si>
  <si>
    <t>Y (SRP and/or PP release under some conditions)</t>
  </si>
  <si>
    <t>Integrated (smart) buffer zones intercepting tile drainage and including a pond</t>
  </si>
  <si>
    <t>Y(+)</t>
  </si>
  <si>
    <t>Y (+N20)</t>
  </si>
  <si>
    <t xml:space="preserve">N </t>
  </si>
  <si>
    <t>Y (SRP release under some conditions but planting trees can uptake P)</t>
  </si>
  <si>
    <t>Fencing plus (2m wide) buffer strips along field boundaries with watercourses</t>
  </si>
  <si>
    <t>Published Report/Papers</t>
  </si>
  <si>
    <t>Existing Data Sets</t>
  </si>
  <si>
    <t>Relevant to study area</t>
  </si>
  <si>
    <t>Y (-)</t>
  </si>
  <si>
    <t>Y? (Lower localised emissions of ammonia?)</t>
  </si>
  <si>
    <t>Erosion control measures on arable lands</t>
  </si>
  <si>
    <t>Y(?)</t>
  </si>
  <si>
    <t>Y (-N20)</t>
  </si>
  <si>
    <t>Improved management of farmyards</t>
  </si>
  <si>
    <t> </t>
  </si>
  <si>
    <t>Y (risk of ammonia gas/aqueous +)</t>
  </si>
  <si>
    <t xml:space="preserve">Impact on Losses to Groundwater </t>
  </si>
  <si>
    <t>(S)hort or (L)ong</t>
  </si>
  <si>
    <t>Y (-N2O)</t>
  </si>
  <si>
    <t>Y (+ small rise of CO2)</t>
  </si>
  <si>
    <t>Riparian Buffer Strips, grassland buffers etc</t>
  </si>
  <si>
    <t>Y (- small fall in CO2)</t>
  </si>
  <si>
    <t>Land Use Change (1) Arable to unfertilised grassland</t>
  </si>
  <si>
    <t>Land Use Change (2 ) Arable/cropland to woodland</t>
  </si>
  <si>
    <r>
      <t>? (</t>
    </r>
    <r>
      <rPr>
        <i/>
        <sz val="11"/>
        <color theme="1"/>
        <rFont val="Calibri"/>
        <family val="2"/>
        <scheme val="minor"/>
      </rPr>
      <t>Risk of reduced recharge due to more AET</t>
    </r>
    <r>
      <rPr>
        <sz val="11"/>
        <color theme="1"/>
        <rFont val="Calibri"/>
        <family val="2"/>
        <scheme val="minor"/>
      </rPr>
      <t>)</t>
    </r>
  </si>
  <si>
    <t>Y (SRP release under some conditions)</t>
  </si>
  <si>
    <t>Crop rotation and more grassland in the rotation</t>
  </si>
  <si>
    <r>
      <t>Y (s</t>
    </r>
    <r>
      <rPr>
        <i/>
        <sz val="11"/>
        <color theme="1"/>
        <rFont val="Calibri"/>
        <family val="2"/>
        <scheme val="minor"/>
      </rPr>
      <t>mall risk of increased P leaching to soil in place of P loss to runoff</t>
    </r>
    <r>
      <rPr>
        <sz val="11"/>
        <color theme="1"/>
        <rFont val="Calibri"/>
        <family val="2"/>
        <scheme val="minor"/>
      </rPr>
      <t>)</t>
    </r>
  </si>
  <si>
    <t>Restrictions on drainage systems (surface waters)</t>
  </si>
  <si>
    <t>Technical End of Pipe (drainage waters)</t>
  </si>
  <si>
    <t>Newell-Price 2011</t>
  </si>
  <si>
    <t>COST 869 Factsheets/T2</t>
  </si>
  <si>
    <t>Apply nitrification inhibitor (NI) to N fertiliser + organic manure (28)</t>
  </si>
  <si>
    <t>KEY</t>
  </si>
  <si>
    <t>Arable and grassland - applicable to both</t>
  </si>
  <si>
    <t>Applicable to grassland/livestock farming</t>
  </si>
  <si>
    <t>Applicable to arable/cropland</t>
  </si>
  <si>
    <t>Improved application and timing of manure applications (incl poultry litter)</t>
  </si>
  <si>
    <t>Restrict fertiliser application on high index P soils</t>
  </si>
  <si>
    <t xml:space="preserve">Reduce soil compaction (access pts, both animals &amp; equip.) and improve structure </t>
  </si>
  <si>
    <t xml:space="preserve">Riparian Buffer Strips: grassland buffers </t>
  </si>
  <si>
    <t>Constructed farm surface flow wetlands</t>
  </si>
  <si>
    <t xml:space="preserve">Restrict fertiliser (including slurry) application on high index P soils </t>
  </si>
  <si>
    <r>
      <t>Constructed Wetlands (</t>
    </r>
    <r>
      <rPr>
        <b/>
        <sz val="11"/>
        <color theme="1"/>
        <rFont val="Calibri"/>
        <family val="2"/>
        <scheme val="minor"/>
      </rPr>
      <t xml:space="preserve">N </t>
    </r>
    <r>
      <rPr>
        <sz val="11"/>
        <color theme="1"/>
        <rFont val="Calibri"/>
        <family val="2"/>
        <scheme val="minor"/>
      </rPr>
      <t>removal only)</t>
    </r>
  </si>
  <si>
    <r>
      <t>Arable Cover and Catch crops (</t>
    </r>
    <r>
      <rPr>
        <b/>
        <sz val="11"/>
        <color theme="1"/>
        <rFont val="Calibri"/>
        <family val="2"/>
        <scheme val="minor"/>
      </rPr>
      <t>N only</t>
    </r>
    <r>
      <rPr>
        <sz val="11"/>
        <color theme="1"/>
        <rFont val="Calibri"/>
        <family val="2"/>
        <scheme val="minor"/>
      </rPr>
      <t>)</t>
    </r>
  </si>
  <si>
    <t>Riparian Buffer Strips, grassland buffers, zero-fertilizer zones etc</t>
  </si>
  <si>
    <r>
      <t>Erosion Control Measures: cover crops, contour ploughing, no-till farming, sediment traps, erosion dams (</t>
    </r>
    <r>
      <rPr>
        <b/>
        <sz val="11"/>
        <color theme="1"/>
        <rFont val="Calibri"/>
        <family val="2"/>
        <scheme val="minor"/>
      </rPr>
      <t>P only</t>
    </r>
    <r>
      <rPr>
        <sz val="11"/>
        <color theme="1"/>
        <rFont val="Calibri"/>
        <family val="2"/>
        <scheme val="minor"/>
      </rPr>
      <t>)</t>
    </r>
  </si>
  <si>
    <t>Crop Restrictions e.g. extensive crops in valleys to reduce N leaching, no crops causing erosion on slopes (P)</t>
  </si>
  <si>
    <t>Additional measures</t>
  </si>
  <si>
    <t>Controlled drainage systems</t>
  </si>
  <si>
    <t>Y(N20)</t>
  </si>
  <si>
    <t xml:space="preserve">Contour ploughing </t>
  </si>
  <si>
    <t>Create Ponding system by reducing/blocking overland flow</t>
  </si>
  <si>
    <t>Aim for Zero P surplus in grassland by exporting or processing manure</t>
  </si>
  <si>
    <t xml:space="preserve">Reduce overall stocking rates on livestock farms </t>
  </si>
  <si>
    <t>Y (Higher N2O emissions)</t>
  </si>
  <si>
    <t>Y (Lower localised emissions of ammonia?)</t>
  </si>
  <si>
    <t xml:space="preserve">Land use and management change (arable: autumn cover crops) </t>
  </si>
  <si>
    <t>P mining the topsoil</t>
  </si>
  <si>
    <t>Reduce soil compaction,  improve structure &amp; resist erosion</t>
  </si>
  <si>
    <t>Improved fertiliser management based on crop requirements</t>
  </si>
  <si>
    <t>Y (+ small rise in CO2)</t>
  </si>
  <si>
    <t>Tidied up the catchments worksheets, checked all numbering matches file "BMP Matrix Longlist"</t>
  </si>
  <si>
    <t>Catchment</t>
  </si>
  <si>
    <t>Scenario Number</t>
  </si>
  <si>
    <t>N-B</t>
  </si>
  <si>
    <t>Scenario Name</t>
  </si>
  <si>
    <t>Runoff and Erosion Control</t>
  </si>
  <si>
    <t>Improved Management of Fertiliser and Manures</t>
  </si>
  <si>
    <t>Manure Processing and Recovery</t>
  </si>
  <si>
    <t>De-stocking</t>
  </si>
  <si>
    <t>Wye</t>
  </si>
  <si>
    <t>Land Use Change to less intensive</t>
  </si>
  <si>
    <t>Meuse (NL)</t>
  </si>
  <si>
    <t>Reducing Soil P by P-Mining</t>
  </si>
  <si>
    <t>Improved Soil Management</t>
  </si>
  <si>
    <t>Controlled Drainage of fields</t>
  </si>
  <si>
    <t>Meuse (FL)</t>
  </si>
  <si>
    <t>Reduction of Fertiliser Standards</t>
  </si>
  <si>
    <t>Riparian Buffer Strips</t>
  </si>
  <si>
    <t>Erosion Control Measures</t>
  </si>
  <si>
    <t xml:space="preserve">End-of-Pipe Solutions </t>
  </si>
  <si>
    <t>Reduction in Cropping area to reduce Nitrate Leaching</t>
  </si>
  <si>
    <t>Constructed Buffer strips &amp; Ponding of Overland Flow</t>
  </si>
  <si>
    <t>Land use change to reduce Arable Crops (area and % in rotation)</t>
  </si>
  <si>
    <t>Link to BMPs 1</t>
  </si>
  <si>
    <t>Link to BMPs 2</t>
  </si>
  <si>
    <t>Link to BMPs 3</t>
  </si>
  <si>
    <t>Moved the "Scenario 1" worksheet, this will now contain the scenarios presented to the PG in Dec 2023, removed spaces to set up hyperlinks</t>
  </si>
  <si>
    <t>De-Stocking</t>
  </si>
  <si>
    <t>Restrict Application of Slurry on High P Index fields</t>
  </si>
  <si>
    <t>Improved Application of Slurry: More Efficient use</t>
  </si>
  <si>
    <t xml:space="preserve">Integrated (smart) buffer zones </t>
  </si>
  <si>
    <t>Restrict livestock access through fencing</t>
  </si>
  <si>
    <t>Restrict livestock access through fencing without additional buffer strips along watercourses</t>
  </si>
  <si>
    <t>P-Mining</t>
  </si>
  <si>
    <t>Reduce Soil Compaction (Arable)</t>
  </si>
  <si>
    <t>Constructed Riparian Buffer Strips</t>
  </si>
  <si>
    <t>Arable: autumn cover crops</t>
  </si>
  <si>
    <t>Reducing Percentage arable in the crop rotation</t>
  </si>
  <si>
    <t>Controlled Drainage of Fields</t>
  </si>
  <si>
    <t xml:space="preserve">Use separated manure fractions (solids) and correct N:P ratio for the crops </t>
  </si>
  <si>
    <t>Arable Measures: Cover and Catch Crops</t>
  </si>
  <si>
    <t>End-of-Pipe Solutions</t>
  </si>
  <si>
    <t>General Erosion Control Management</t>
  </si>
  <si>
    <t>Reduction of Cropping area in Sensitive Locations</t>
  </si>
  <si>
    <t>Improved Fertiliser Management (Arable and Grassland)</t>
  </si>
  <si>
    <t>2m wide Riparian buffer strip (fenced)</t>
  </si>
  <si>
    <t>Contour Ploughing</t>
  </si>
  <si>
    <t>Ponding - Interception Measures</t>
  </si>
  <si>
    <t>The N-B scenario for improved slurry management was changed to #65 as the previous BMP was for fertiliser. Removed empty sheets ready for final publication, minor changes to Scenario1 worksheet for the report</t>
  </si>
  <si>
    <t>Constructed Farm surface flow wetlands for N and 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</si>
</sst>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name val="Calibri"/>
      <family val="2"/>
    </font>
    <font>
      <sz val="11"/>
      <name val="Calibri"/>
      <family val="2"/>
      <scheme val="minor"/>
    </font>
    <font>
      <sz val="11"/>
      <name val="Calibri"/>
      <family val="2"/>
    </font>
    <font>
      <b/>
      <sz val="11"/>
      <name val="Calibri"/>
      <family val="2"/>
      <scheme val="minor"/>
    </font>
    <font>
      <i/>
      <sz val="11"/>
      <color theme="1"/>
      <name val="Calibri"/>
      <family val="2"/>
      <scheme val="minor"/>
    </font>
    <font>
      <i/>
      <sz val="11"/>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i/>
      <sz val="11"/>
      <color theme="1"/>
      <name val="Calibri"/>
      <family val="2"/>
      <scheme val="minor"/>
    </font>
    <font>
      <sz val="16"/>
      <color theme="1"/>
      <name val="Calibri"/>
      <family val="2"/>
      <scheme val="minor"/>
    </font>
    <font>
      <sz val="16"/>
      <name val="Calibri"/>
      <family val="2"/>
    </font>
    <font>
      <sz val="14"/>
      <color theme="1"/>
      <name val="Calibri"/>
      <family val="2"/>
      <scheme val="minor"/>
    </font>
    <font>
      <b/>
      <sz val="14"/>
      <color theme="1"/>
      <name val="Calibri"/>
      <family val="2"/>
      <scheme val="minor"/>
    </font>
    <font>
      <b/>
      <sz val="14"/>
      <name val="Calibri"/>
      <family val="2"/>
    </font>
    <font>
      <u/>
      <sz val="11"/>
      <color theme="10"/>
      <name val="Calibri"/>
      <family val="2"/>
      <scheme val="minor"/>
    </font>
    <font>
      <sz val="8"/>
      <name val="Calibri"/>
      <family val="2"/>
      <scheme val="minor"/>
    </font>
    <font>
      <u/>
      <sz val="14"/>
      <color theme="1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C6E0B4"/>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0" fontId="2" fillId="0" borderId="1" xfId="0" applyFont="1" applyBorder="1"/>
    <xf numFmtId="0" fontId="3" fillId="0" borderId="1" xfId="0" applyFont="1" applyBorder="1" applyAlignment="1">
      <alignment horizontal="left" vertical="center" wrapText="1" readingOrder="1"/>
    </xf>
    <xf numFmtId="0" fontId="5" fillId="0" borderId="0" xfId="0" applyFont="1"/>
    <xf numFmtId="0" fontId="1" fillId="2" borderId="1" xfId="0" applyFont="1" applyFill="1" applyBorder="1" applyAlignment="1">
      <alignment horizontal="left" vertical="center" wrapText="1" readingOrder="1"/>
    </xf>
    <xf numFmtId="0" fontId="1" fillId="2" borderId="1" xfId="0" applyFont="1" applyFill="1" applyBorder="1" applyAlignment="1">
      <alignment horizontal="center" vertical="center" wrapText="1" readingOrder="1"/>
    </xf>
    <xf numFmtId="0" fontId="6" fillId="2" borderId="1" xfId="0" applyFont="1" applyFill="1" applyBorder="1"/>
    <xf numFmtId="0" fontId="4" fillId="2" borderId="1" xfId="0" applyFont="1" applyFill="1" applyBorder="1"/>
    <xf numFmtId="0" fontId="1" fillId="2" borderId="7" xfId="0" applyFont="1" applyFill="1" applyBorder="1" applyAlignment="1">
      <alignment horizontal="center" vertical="top" wrapText="1" readingOrder="1"/>
    </xf>
    <xf numFmtId="0" fontId="0" fillId="0" borderId="1" xfId="0" applyBorder="1"/>
    <xf numFmtId="0" fontId="0" fillId="0" borderId="1" xfId="0" applyBorder="1" applyAlignment="1">
      <alignment horizontal="center"/>
    </xf>
    <xf numFmtId="0" fontId="1" fillId="2" borderId="2" xfId="0" applyFont="1" applyFill="1" applyBorder="1" applyAlignment="1">
      <alignment horizontal="center" vertical="center" wrapText="1" readingOrder="1"/>
    </xf>
    <xf numFmtId="0" fontId="4" fillId="3" borderId="7" xfId="0" applyFont="1" applyFill="1" applyBorder="1" applyAlignment="1">
      <alignment wrapText="1" readingOrder="1"/>
    </xf>
    <xf numFmtId="0" fontId="4" fillId="3" borderId="1" xfId="0" applyFont="1" applyFill="1" applyBorder="1" applyAlignment="1">
      <alignment horizontal="center" vertical="top" wrapText="1" readingOrder="1"/>
    </xf>
    <xf numFmtId="0" fontId="4" fillId="3" borderId="1" xfId="0" applyFont="1" applyFill="1" applyBorder="1" applyAlignment="1">
      <alignment horizontal="center" vertical="top"/>
    </xf>
    <xf numFmtId="0" fontId="6" fillId="3" borderId="1" xfId="0" applyFont="1" applyFill="1" applyBorder="1"/>
    <xf numFmtId="0" fontId="4" fillId="3" borderId="1" xfId="0" applyFont="1" applyFill="1" applyBorder="1" applyAlignment="1">
      <alignment horizontal="left" vertical="center" wrapText="1" readingOrder="1"/>
    </xf>
    <xf numFmtId="0" fontId="4" fillId="3" borderId="1" xfId="0" applyFont="1" applyFill="1" applyBorder="1" applyAlignment="1">
      <alignment horizontal="center" vertical="center" wrapText="1" readingOrder="1"/>
    </xf>
    <xf numFmtId="0" fontId="4" fillId="3" borderId="1" xfId="0" applyFont="1" applyFill="1" applyBorder="1" applyAlignment="1">
      <alignment wrapText="1" readingOrder="1"/>
    </xf>
    <xf numFmtId="0" fontId="4" fillId="3" borderId="4" xfId="0" applyFont="1" applyFill="1" applyBorder="1" applyAlignment="1">
      <alignment wrapText="1" readingOrder="1"/>
    </xf>
    <xf numFmtId="0" fontId="2" fillId="3" borderId="1" xfId="0" applyFont="1" applyFill="1" applyBorder="1" applyAlignment="1">
      <alignment vertical="top" wrapText="1"/>
    </xf>
    <xf numFmtId="0" fontId="2" fillId="0" borderId="1" xfId="0" applyFont="1" applyBorder="1" applyAlignment="1">
      <alignment horizontal="left" vertical="center" wrapText="1" readingOrder="1"/>
    </xf>
    <xf numFmtId="0" fontId="4" fillId="2" borderId="7" xfId="0" applyFont="1" applyFill="1" applyBorder="1" applyAlignment="1">
      <alignment horizontal="center" vertical="top" wrapText="1" readingOrder="1"/>
    </xf>
    <xf numFmtId="0" fontId="4" fillId="2" borderId="10" xfId="0" applyFont="1" applyFill="1" applyBorder="1" applyAlignment="1">
      <alignment horizontal="center" vertical="center" wrapText="1" readingOrder="1"/>
    </xf>
    <xf numFmtId="0" fontId="4" fillId="2" borderId="10" xfId="0" applyFont="1" applyFill="1" applyBorder="1" applyAlignment="1">
      <alignment horizontal="left" vertical="center" wrapText="1" readingOrder="1"/>
    </xf>
    <xf numFmtId="0" fontId="4" fillId="2" borderId="7" xfId="0" applyFont="1" applyFill="1" applyBorder="1" applyAlignment="1">
      <alignment horizontal="center" vertical="center" wrapText="1" readingOrder="1"/>
    </xf>
    <xf numFmtId="0" fontId="2" fillId="0" borderId="1" xfId="0" applyFont="1" applyBorder="1" applyAlignment="1">
      <alignment vertical="top" wrapText="1"/>
    </xf>
    <xf numFmtId="0" fontId="0" fillId="0" borderId="10" xfId="0" applyBorder="1"/>
    <xf numFmtId="0" fontId="3" fillId="0" borderId="1" xfId="0" applyFont="1" applyBorder="1"/>
    <xf numFmtId="0" fontId="3" fillId="0" borderId="1" xfId="0" applyFont="1" applyBorder="1" applyAlignment="1">
      <alignment vertical="center" wrapText="1" readingOrder="1"/>
    </xf>
    <xf numFmtId="0" fontId="2" fillId="0" borderId="1" xfId="0" applyFont="1" applyBorder="1" applyAlignment="1">
      <alignment vertical="center"/>
    </xf>
    <xf numFmtId="14" fontId="0" fillId="0" borderId="0" xfId="0" applyNumberFormat="1"/>
    <xf numFmtId="0" fontId="0" fillId="0" borderId="0" xfId="0" applyAlignment="1">
      <alignment wrapText="1"/>
    </xf>
    <xf numFmtId="0" fontId="7" fillId="0" borderId="0" xfId="0" applyFont="1"/>
    <xf numFmtId="0" fontId="3" fillId="0" borderId="4" xfId="0" applyFont="1" applyBorder="1"/>
    <xf numFmtId="0" fontId="3" fillId="0" borderId="3" xfId="0" applyFont="1" applyBorder="1"/>
    <xf numFmtId="0" fontId="3" fillId="0" borderId="10" xfId="0" applyFont="1" applyBorder="1"/>
    <xf numFmtId="0" fontId="9" fillId="0" borderId="4" xfId="0" applyFont="1" applyBorder="1"/>
    <xf numFmtId="0" fontId="3" fillId="0" borderId="1" xfId="0" applyFont="1" applyBorder="1" applyAlignment="1">
      <alignment horizontal="center"/>
    </xf>
    <xf numFmtId="0" fontId="6" fillId="2" borderId="10" xfId="0" applyFont="1" applyFill="1" applyBorder="1"/>
    <xf numFmtId="0" fontId="2" fillId="3" borderId="10" xfId="0" applyFont="1" applyFill="1" applyBorder="1" applyAlignment="1">
      <alignment vertical="top" wrapText="1"/>
    </xf>
    <xf numFmtId="0" fontId="0" fillId="4" borderId="1" xfId="0" applyFill="1" applyBorder="1"/>
    <xf numFmtId="0" fontId="3" fillId="4" borderId="1" xfId="0" applyFont="1" applyFill="1" applyBorder="1"/>
    <xf numFmtId="0" fontId="0" fillId="5" borderId="1" xfId="0" applyFill="1" applyBorder="1"/>
    <xf numFmtId="0" fontId="2" fillId="5" borderId="1" xfId="0" applyFont="1" applyFill="1" applyBorder="1"/>
    <xf numFmtId="0" fontId="3" fillId="5" borderId="1" xfId="0" applyFont="1" applyFill="1" applyBorder="1"/>
    <xf numFmtId="0" fontId="7" fillId="5" borderId="1" xfId="0" applyFont="1" applyFill="1" applyBorder="1"/>
    <xf numFmtId="0" fontId="7" fillId="4" borderId="1" xfId="0" applyFont="1" applyFill="1" applyBorder="1"/>
    <xf numFmtId="0" fontId="1" fillId="6" borderId="1" xfId="0" applyFont="1" applyFill="1" applyBorder="1"/>
    <xf numFmtId="0" fontId="3" fillId="6" borderId="1" xfId="0" applyFont="1" applyFill="1" applyBorder="1" applyAlignment="1">
      <alignment wrapText="1"/>
    </xf>
    <xf numFmtId="0" fontId="3" fillId="0" borderId="15" xfId="0" applyFont="1" applyBorder="1"/>
    <xf numFmtId="0" fontId="0" fillId="6" borderId="0" xfId="0" applyFill="1"/>
    <xf numFmtId="0" fontId="0" fillId="5" borderId="0" xfId="0" applyFill="1"/>
    <xf numFmtId="0" fontId="0" fillId="4" borderId="0" xfId="0" applyFill="1"/>
    <xf numFmtId="0" fontId="8" fillId="5" borderId="1" xfId="0" applyFont="1" applyFill="1" applyBorder="1" applyAlignment="1">
      <alignment wrapText="1"/>
    </xf>
    <xf numFmtId="0" fontId="0" fillId="5" borderId="1" xfId="0" applyFill="1" applyBorder="1" applyAlignment="1">
      <alignment wrapText="1"/>
    </xf>
    <xf numFmtId="0" fontId="4" fillId="5" borderId="1" xfId="0" applyFont="1" applyFill="1" applyBorder="1"/>
    <xf numFmtId="0" fontId="4" fillId="4" borderId="1" xfId="0" applyFont="1" applyFill="1" applyBorder="1"/>
    <xf numFmtId="0" fontId="8" fillId="0" borderId="1" xfId="0" applyFont="1" applyBorder="1" applyAlignment="1">
      <alignment wrapText="1"/>
    </xf>
    <xf numFmtId="0" fontId="3" fillId="0" borderId="1" xfId="0" applyFont="1" applyBorder="1" applyAlignment="1">
      <alignment wrapText="1"/>
    </xf>
    <xf numFmtId="0" fontId="0" fillId="4" borderId="4" xfId="0" applyFill="1" applyBorder="1"/>
    <xf numFmtId="0" fontId="0" fillId="4" borderId="4" xfId="0" applyFill="1" applyBorder="1" applyAlignment="1">
      <alignment wrapText="1"/>
    </xf>
    <xf numFmtId="0" fontId="0" fillId="6" borderId="1" xfId="0" applyFill="1" applyBorder="1"/>
    <xf numFmtId="0" fontId="0" fillId="6" borderId="4" xfId="0" applyFill="1" applyBorder="1"/>
    <xf numFmtId="0" fontId="10" fillId="0" borderId="1" xfId="0" applyFont="1" applyBorder="1"/>
    <xf numFmtId="0" fontId="2" fillId="0" borderId="1" xfId="0" applyFont="1" applyBorder="1" applyAlignment="1">
      <alignment horizontal="center"/>
    </xf>
    <xf numFmtId="0" fontId="0" fillId="0" borderId="2" xfId="0" applyBorder="1"/>
    <xf numFmtId="0" fontId="2" fillId="0" borderId="4" xfId="0" applyFont="1" applyBorder="1" applyAlignment="1">
      <alignment horizontal="left"/>
    </xf>
    <xf numFmtId="0" fontId="2" fillId="0" borderId="1" xfId="0" applyFont="1" applyBorder="1" applyAlignment="1">
      <alignment horizontal="left"/>
    </xf>
    <xf numFmtId="0" fontId="0" fillId="0" borderId="1" xfId="0" applyBorder="1" applyAlignment="1">
      <alignment horizontal="left"/>
    </xf>
    <xf numFmtId="0" fontId="3" fillId="0" borderId="1" xfId="0" applyFont="1" applyBorder="1" applyAlignment="1">
      <alignment horizontal="left"/>
    </xf>
    <xf numFmtId="0" fontId="3" fillId="0" borderId="4" xfId="0" applyFont="1" applyBorder="1" applyAlignment="1">
      <alignment horizontal="left"/>
    </xf>
    <xf numFmtId="0" fontId="0" fillId="0" borderId="4" xfId="0" applyBorder="1" applyAlignment="1">
      <alignment horizontal="left"/>
    </xf>
    <xf numFmtId="0" fontId="0" fillId="0" borderId="17" xfId="0" applyBorder="1"/>
    <xf numFmtId="0" fontId="3"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horizontal="left" wrapText="1"/>
    </xf>
    <xf numFmtId="0" fontId="0" fillId="0" borderId="0" xfId="0" applyAlignment="1">
      <alignment horizontal="left"/>
    </xf>
    <xf numFmtId="0" fontId="2" fillId="0" borderId="1" xfId="0" applyFont="1" applyBorder="1" applyAlignment="1">
      <alignment horizontal="left" wrapText="1" readingOrder="1"/>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wrapText="1"/>
    </xf>
    <xf numFmtId="0" fontId="3" fillId="0" borderId="1" xfId="0" applyFont="1" applyBorder="1" applyAlignment="1">
      <alignment horizontal="left" wrapText="1" readingOrder="1"/>
    </xf>
    <xf numFmtId="0" fontId="0" fillId="0" borderId="10" xfId="0" applyBorder="1" applyAlignment="1">
      <alignment horizontal="center"/>
    </xf>
    <xf numFmtId="0" fontId="11" fillId="0" borderId="1" xfId="0" applyFont="1" applyBorder="1"/>
    <xf numFmtId="0" fontId="12" fillId="0" borderId="1" xfId="0" applyFont="1" applyBorder="1" applyAlignment="1">
      <alignment horizontal="left" vertical="center" wrapText="1" readingOrder="1"/>
    </xf>
    <xf numFmtId="0" fontId="11" fillId="0" borderId="1" xfId="0" applyFont="1" applyBorder="1" applyAlignment="1">
      <alignment wrapText="1"/>
    </xf>
    <xf numFmtId="0" fontId="13" fillId="0" borderId="1" xfId="0" applyFont="1" applyBorder="1"/>
    <xf numFmtId="0" fontId="2" fillId="5" borderId="1" xfId="0" applyFont="1" applyFill="1" applyBorder="1" applyAlignment="1">
      <alignment wrapText="1"/>
    </xf>
    <xf numFmtId="0" fontId="2" fillId="6" borderId="1" xfId="0" applyFont="1" applyFill="1" applyBorder="1"/>
    <xf numFmtId="0" fontId="3" fillId="6" borderId="1" xfId="0" applyFont="1" applyFill="1" applyBorder="1"/>
    <xf numFmtId="0" fontId="18" fillId="0" borderId="0" xfId="1" quotePrefix="1" applyFont="1"/>
    <xf numFmtId="0" fontId="13" fillId="0" borderId="0" xfId="0" applyFont="1"/>
    <xf numFmtId="0" fontId="18" fillId="0" borderId="0" xfId="1" applyFont="1"/>
    <xf numFmtId="0" fontId="18" fillId="0" borderId="0" xfId="1" quotePrefix="1" applyFont="1" applyAlignment="1">
      <alignment wrapText="1"/>
    </xf>
    <xf numFmtId="0" fontId="18" fillId="0" borderId="0" xfId="1" applyFont="1" applyAlignment="1">
      <alignment wrapText="1"/>
    </xf>
    <xf numFmtId="0" fontId="11" fillId="0" borderId="1" xfId="0" applyFont="1" applyBorder="1" applyAlignment="1">
      <alignment vertical="top" wrapText="1"/>
    </xf>
    <xf numFmtId="0" fontId="3" fillId="0" borderId="2" xfId="0" applyFont="1" applyBorder="1"/>
    <xf numFmtId="0" fontId="2" fillId="0" borderId="2"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1" fillId="2" borderId="7" xfId="0" applyFont="1" applyFill="1" applyBorder="1" applyAlignment="1">
      <alignment horizontal="center" vertical="top" wrapText="1" readingOrder="1"/>
    </xf>
    <xf numFmtId="0" fontId="1" fillId="2" borderId="9" xfId="0" applyFont="1" applyFill="1" applyBorder="1" applyAlignment="1">
      <alignment horizontal="center" vertical="top" wrapText="1" readingOrder="1"/>
    </xf>
    <xf numFmtId="0" fontId="1" fillId="2" borderId="5" xfId="0" applyFont="1" applyFill="1" applyBorder="1" applyAlignment="1">
      <alignment horizontal="center" vertical="top" wrapText="1" readingOrder="1"/>
    </xf>
    <xf numFmtId="0" fontId="1" fillId="2" borderId="6" xfId="0" applyFont="1" applyFill="1" applyBorder="1" applyAlignment="1">
      <alignment horizontal="center" vertical="top" wrapText="1" readingOrder="1"/>
    </xf>
    <xf numFmtId="0" fontId="1" fillId="2" borderId="0" xfId="0" applyFont="1" applyFill="1" applyAlignment="1">
      <alignment horizontal="center" vertical="top" wrapText="1" readingOrder="1"/>
    </xf>
    <xf numFmtId="0" fontId="1" fillId="2" borderId="1" xfId="0" applyFont="1" applyFill="1" applyBorder="1" applyAlignment="1">
      <alignment horizontal="left" vertical="center" wrapText="1" readingOrder="1"/>
    </xf>
    <xf numFmtId="0" fontId="1" fillId="2" borderId="1" xfId="0" applyFont="1" applyFill="1" applyBorder="1" applyAlignment="1">
      <alignment horizontal="center" vertical="top" wrapText="1" readingOrder="1"/>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9" xfId="0" applyFont="1" applyFill="1" applyBorder="1" applyAlignment="1">
      <alignment horizontal="center" vertical="top"/>
    </xf>
    <xf numFmtId="0" fontId="1" fillId="2" borderId="8" xfId="0" applyFont="1" applyFill="1" applyBorder="1" applyAlignment="1">
      <alignment horizontal="center" vertical="top" wrapText="1" readingOrder="1"/>
    </xf>
    <xf numFmtId="0" fontId="1" fillId="2" borderId="2"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4" fillId="2" borderId="7" xfId="0" applyFont="1" applyFill="1" applyBorder="1" applyAlignment="1">
      <alignment horizontal="center" vertical="top" wrapText="1" readingOrder="1"/>
    </xf>
    <xf numFmtId="0" fontId="4" fillId="2" borderId="9" xfId="0" applyFont="1" applyFill="1" applyBorder="1" applyAlignment="1">
      <alignment horizontal="center" vertical="top" wrapText="1" readingOrder="1"/>
    </xf>
    <xf numFmtId="0" fontId="4" fillId="2" borderId="5" xfId="0" applyFont="1" applyFill="1" applyBorder="1" applyAlignment="1">
      <alignment horizontal="center" vertical="top" wrapText="1" readingOrder="1"/>
    </xf>
    <xf numFmtId="0" fontId="4" fillId="2" borderId="6" xfId="0" applyFont="1" applyFill="1" applyBorder="1" applyAlignment="1">
      <alignment horizontal="center" vertical="top" wrapText="1" readingOrder="1"/>
    </xf>
    <xf numFmtId="0" fontId="4" fillId="2" borderId="0" xfId="0" applyFont="1" applyFill="1" applyAlignment="1">
      <alignment horizontal="center" vertical="top" wrapText="1" readingOrder="1"/>
    </xf>
    <xf numFmtId="0" fontId="4" fillId="2" borderId="1" xfId="0" applyFont="1" applyFill="1" applyBorder="1" applyAlignment="1">
      <alignment horizontal="left" vertical="center" wrapText="1" readingOrder="1"/>
    </xf>
    <xf numFmtId="0" fontId="4" fillId="2" borderId="10" xfId="0" applyFont="1" applyFill="1" applyBorder="1" applyAlignment="1">
      <alignment horizontal="left" vertical="center" wrapText="1" readingOrder="1"/>
    </xf>
    <xf numFmtId="0" fontId="4" fillId="2" borderId="1" xfId="0" applyFont="1" applyFill="1" applyBorder="1" applyAlignment="1">
      <alignment horizontal="center" vertical="top" wrapText="1" readingOrder="1"/>
    </xf>
    <xf numFmtId="0" fontId="4" fillId="2" borderId="8" xfId="0" applyFont="1" applyFill="1" applyBorder="1" applyAlignment="1">
      <alignment horizontal="center" vertical="top" wrapText="1" readingOrder="1"/>
    </xf>
    <xf numFmtId="0" fontId="4" fillId="3" borderId="12" xfId="0" applyFont="1" applyFill="1" applyBorder="1" applyAlignment="1">
      <alignment horizontal="center" wrapText="1" readingOrder="1"/>
    </xf>
    <xf numFmtId="0" fontId="4" fillId="3" borderId="4" xfId="0" applyFont="1" applyFill="1" applyBorder="1" applyAlignment="1">
      <alignment horizontal="center" wrapText="1" readingOrder="1"/>
    </xf>
    <xf numFmtId="0" fontId="4" fillId="3" borderId="13" xfId="0" applyFont="1" applyFill="1" applyBorder="1" applyAlignment="1">
      <alignment wrapText="1" readingOrder="1"/>
    </xf>
    <xf numFmtId="0" fontId="4" fillId="3" borderId="15" xfId="0" applyFont="1" applyFill="1" applyBorder="1" applyAlignment="1">
      <alignment wrapText="1" readingOrder="1"/>
    </xf>
    <xf numFmtId="0" fontId="4" fillId="3" borderId="10" xfId="0" applyFont="1" applyFill="1" applyBorder="1" applyAlignment="1">
      <alignment horizontal="left" vertical="center" wrapText="1" readingOrder="1"/>
    </xf>
    <xf numFmtId="0" fontId="4" fillId="3" borderId="11" xfId="0" applyFont="1" applyFill="1" applyBorder="1" applyAlignment="1">
      <alignment horizontal="left" vertical="center" wrapText="1" readingOrder="1"/>
    </xf>
    <xf numFmtId="0" fontId="4" fillId="3" borderId="2" xfId="0" applyFont="1" applyFill="1" applyBorder="1" applyAlignment="1">
      <alignment horizontal="center" vertical="top" wrapText="1" readingOrder="1"/>
    </xf>
    <xf numFmtId="0" fontId="4" fillId="3" borderId="3" xfId="0" applyFont="1" applyFill="1" applyBorder="1" applyAlignment="1">
      <alignment horizontal="center" vertical="top" wrapText="1" readingOrder="1"/>
    </xf>
    <xf numFmtId="0" fontId="4" fillId="3" borderId="4" xfId="0" applyFont="1" applyFill="1" applyBorder="1" applyAlignment="1">
      <alignment horizontal="center" vertical="top" wrapText="1" readingOrder="1"/>
    </xf>
    <xf numFmtId="0" fontId="4" fillId="3" borderId="2" xfId="0" applyFont="1" applyFill="1" applyBorder="1" applyAlignment="1">
      <alignment horizontal="center" vertical="top"/>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14" xfId="0" applyFont="1" applyFill="1" applyBorder="1" applyAlignment="1">
      <alignment wrapText="1" readingOrder="1"/>
    </xf>
    <xf numFmtId="0" fontId="4" fillId="3" borderId="2" xfId="0" applyFont="1" applyFill="1" applyBorder="1" applyAlignment="1">
      <alignment wrapText="1" readingOrder="1"/>
    </xf>
    <xf numFmtId="0" fontId="4" fillId="3" borderId="3" xfId="0" applyFont="1" applyFill="1" applyBorder="1" applyAlignment="1">
      <alignment wrapText="1" readingOrder="1"/>
    </xf>
    <xf numFmtId="0" fontId="4" fillId="3" borderId="16" xfId="0" applyFont="1" applyFill="1" applyBorder="1" applyAlignment="1">
      <alignment wrapText="1" readingOrder="1"/>
    </xf>
    <xf numFmtId="0" fontId="7" fillId="7" borderId="1"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7" fillId="2" borderId="1" xfId="0" applyFont="1" applyFill="1" applyBorder="1" applyAlignment="1">
      <alignment horizontal="center"/>
    </xf>
    <xf numFmtId="0" fontId="15" fillId="2" borderId="1" xfId="0" applyFont="1" applyFill="1" applyBorder="1" applyAlignment="1">
      <alignment horizontal="left" vertical="center"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ams, Russell" id="{45480FA8-A381-489E-BDC8-40277E43CC9C}" userId="S::russell.adams_afbini.gov.uk#ext#@wageningenur4.onmicrosoft.com::08f78709-e605-4128-981e-85590f9814fb"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15T14:05:51.32" personId="{45480FA8-A381-489E-BDC8-40277E43CC9C}" id="{6CA6A276-6401-4AD3-AAA5-87A3FE99CF54}">
    <text>Refers back to OMF_Longlist spreadsheet, COL A</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3-11-15T14:05:51.32" personId="{45480FA8-A381-489E-BDC8-40277E43CC9C}" id="{BD6104D2-DC3C-4A53-BAD5-EEB93DC872A8}">
    <text>Refers back to OMF_Longlist spreadsheet, COL A</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3-11-15T14:05:51.32" personId="{45480FA8-A381-489E-BDC8-40277E43CC9C}" id="{DAC77781-1A96-46D6-8554-EED0EBAE5D4D}">
    <text>Refers back to OMF_Longlist spreadsheet, COL A</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3-11-15T14:05:51.32" personId="{45480FA8-A381-489E-BDC8-40277E43CC9C}" id="{AB9313AE-5E41-45F1-A616-466354EB42A5}">
    <text>Refers back to OMF_Longlist spreadsheet, COL 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033AF-2FB3-4625-AF92-CD598D72901E}">
  <dimension ref="A1:C54"/>
  <sheetViews>
    <sheetView tabSelected="1" zoomScaleNormal="100" workbookViewId="0">
      <selection activeCell="C16" sqref="C16"/>
    </sheetView>
  </sheetViews>
  <sheetFormatPr defaultRowHeight="14.4" x14ac:dyDescent="0.3"/>
  <cols>
    <col min="1" max="1" width="11.109375" bestFit="1" customWidth="1"/>
    <col min="3" max="3" width="100.6640625" customWidth="1"/>
  </cols>
  <sheetData>
    <row r="1" spans="1:3" x14ac:dyDescent="0.3">
      <c r="A1" s="33" t="s">
        <v>0</v>
      </c>
    </row>
    <row r="2" spans="1:3" ht="28.8" x14ac:dyDescent="0.3">
      <c r="A2" s="31">
        <v>45251</v>
      </c>
      <c r="B2" t="s">
        <v>1</v>
      </c>
      <c r="C2" s="32" t="s">
        <v>2</v>
      </c>
    </row>
    <row r="3" spans="1:3" ht="57.6" x14ac:dyDescent="0.3">
      <c r="C3" s="32" t="s">
        <v>3</v>
      </c>
    </row>
    <row r="4" spans="1:3" x14ac:dyDescent="0.3">
      <c r="A4" s="31">
        <v>45259</v>
      </c>
      <c r="B4" t="s">
        <v>1</v>
      </c>
      <c r="C4" s="32" t="s">
        <v>4</v>
      </c>
    </row>
    <row r="5" spans="1:3" x14ac:dyDescent="0.3">
      <c r="A5" s="31">
        <v>45299</v>
      </c>
      <c r="B5" t="s">
        <v>1</v>
      </c>
      <c r="C5" s="32" t="s">
        <v>99</v>
      </c>
    </row>
    <row r="6" spans="1:3" ht="28.8" x14ac:dyDescent="0.3">
      <c r="A6" s="31">
        <v>45306</v>
      </c>
      <c r="B6" t="s">
        <v>1</v>
      </c>
      <c r="C6" s="32" t="s">
        <v>125</v>
      </c>
    </row>
    <row r="7" spans="1:3" ht="28.8" x14ac:dyDescent="0.3">
      <c r="A7" s="31">
        <v>45315</v>
      </c>
      <c r="B7" t="s">
        <v>1</v>
      </c>
      <c r="C7" s="32" t="s">
        <v>147</v>
      </c>
    </row>
    <row r="54" spans="1:1" x14ac:dyDescent="0.3">
      <c r="A54" s="3"/>
    </row>
  </sheetData>
  <pageMargins left="0.7" right="0.7" top="0.75" bottom="0.75" header="0.3" footer="0.3"/>
  <pageSetup paperSize="9" orientation="portrait" r:id="rId1"/>
  <headerFooter alignWithMargins="0">
    <oddFooter>&amp;L&amp;"Arial,Italic"&amp;8&amp;F &amp;A &amp;D&amp;R&amp;"Arial,Italic"&amp;8&amp;P/&amp;N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9B287-3441-417A-805F-35D0D6E85D11}">
  <dimension ref="A1:U55"/>
  <sheetViews>
    <sheetView zoomScale="70" zoomScaleNormal="70" workbookViewId="0">
      <selection activeCell="H21" sqref="H21"/>
    </sheetView>
  </sheetViews>
  <sheetFormatPr defaultRowHeight="14.4" x14ac:dyDescent="0.3"/>
  <cols>
    <col min="1" max="1" width="32.6640625" bestFit="1" customWidth="1"/>
    <col min="2" max="2" width="71.21875" customWidth="1"/>
    <col min="8" max="8" width="19.5546875" customWidth="1"/>
    <col min="9" max="9" width="7.6640625" customWidth="1"/>
    <col min="10" max="10" width="10" customWidth="1"/>
    <col min="11" max="11" width="8.88671875" hidden="1" customWidth="1"/>
    <col min="21" max="21" width="46.5546875" customWidth="1"/>
  </cols>
  <sheetData>
    <row r="1" spans="1:21" ht="57.6" x14ac:dyDescent="0.3">
      <c r="A1" s="7" t="s">
        <v>5</v>
      </c>
      <c r="B1" s="106" t="s">
        <v>6</v>
      </c>
      <c r="C1" s="107" t="s">
        <v>7</v>
      </c>
      <c r="D1" s="107"/>
      <c r="E1" s="107"/>
      <c r="F1" s="108" t="s">
        <v>8</v>
      </c>
      <c r="G1" s="109"/>
      <c r="H1" s="110"/>
      <c r="I1" s="103" t="s">
        <v>9</v>
      </c>
      <c r="J1" s="105"/>
      <c r="K1" s="104"/>
      <c r="L1" s="101" t="s">
        <v>10</v>
      </c>
      <c r="M1" s="111"/>
      <c r="N1" s="102"/>
      <c r="O1" s="101" t="s">
        <v>11</v>
      </c>
      <c r="P1" s="102"/>
      <c r="Q1" s="8" t="s">
        <v>12</v>
      </c>
      <c r="R1" s="103" t="s">
        <v>13</v>
      </c>
      <c r="S1" s="104"/>
      <c r="T1" s="103" t="s">
        <v>14</v>
      </c>
      <c r="U1" s="105"/>
    </row>
    <row r="2" spans="1:21" ht="57.6" x14ac:dyDescent="0.3">
      <c r="A2" s="6" t="s">
        <v>15</v>
      </c>
      <c r="B2" s="106"/>
      <c r="C2" s="4" t="s">
        <v>16</v>
      </c>
      <c r="D2" s="4" t="s">
        <v>17</v>
      </c>
      <c r="E2" s="4" t="s">
        <v>18</v>
      </c>
      <c r="F2" s="5" t="s">
        <v>19</v>
      </c>
      <c r="G2" s="5" t="s">
        <v>20</v>
      </c>
      <c r="H2" s="5" t="s">
        <v>21</v>
      </c>
      <c r="I2" s="4" t="s">
        <v>22</v>
      </c>
      <c r="J2" s="112" t="s">
        <v>23</v>
      </c>
      <c r="K2" s="113"/>
      <c r="L2" s="4" t="s">
        <v>22</v>
      </c>
      <c r="M2" s="4" t="s">
        <v>23</v>
      </c>
      <c r="N2" s="4" t="s">
        <v>24</v>
      </c>
      <c r="O2" s="4" t="s">
        <v>25</v>
      </c>
      <c r="P2" s="4" t="s">
        <v>26</v>
      </c>
      <c r="Q2" s="11" t="s">
        <v>27</v>
      </c>
      <c r="R2" s="4" t="s">
        <v>22</v>
      </c>
      <c r="S2" s="4" t="s">
        <v>24</v>
      </c>
      <c r="T2" s="4" t="s">
        <v>22</v>
      </c>
      <c r="U2" s="4" t="s">
        <v>23</v>
      </c>
    </row>
    <row r="3" spans="1:21" x14ac:dyDescent="0.3">
      <c r="A3" s="62">
        <v>20</v>
      </c>
      <c r="B3" s="89" t="s">
        <v>79</v>
      </c>
      <c r="C3" s="1" t="s">
        <v>28</v>
      </c>
      <c r="D3" s="1"/>
      <c r="E3" s="1"/>
      <c r="F3" s="1" t="s">
        <v>28</v>
      </c>
      <c r="G3" s="1"/>
      <c r="H3" s="1"/>
      <c r="I3" s="68" t="s">
        <v>22</v>
      </c>
      <c r="J3" s="98" t="s">
        <v>29</v>
      </c>
      <c r="K3" s="99"/>
      <c r="L3" s="68" t="s">
        <v>22</v>
      </c>
      <c r="M3" s="68" t="s">
        <v>31</v>
      </c>
      <c r="N3" s="68" t="s">
        <v>22</v>
      </c>
      <c r="O3" s="68" t="s">
        <v>22</v>
      </c>
      <c r="P3" s="68" t="s">
        <v>22</v>
      </c>
      <c r="Q3" s="68" t="s">
        <v>32</v>
      </c>
      <c r="R3" s="68" t="s">
        <v>22</v>
      </c>
      <c r="S3" s="68" t="s">
        <v>22</v>
      </c>
      <c r="T3" s="68" t="s">
        <v>22</v>
      </c>
      <c r="U3" s="68" t="s">
        <v>22</v>
      </c>
    </row>
    <row r="4" spans="1:21" x14ac:dyDescent="0.3">
      <c r="A4" s="90">
        <v>65</v>
      </c>
      <c r="B4" s="90" t="s">
        <v>74</v>
      </c>
      <c r="C4" s="28" t="s">
        <v>28</v>
      </c>
      <c r="D4" s="28" t="s">
        <v>51</v>
      </c>
      <c r="E4" s="28" t="s">
        <v>51</v>
      </c>
      <c r="F4" s="28" t="s">
        <v>51</v>
      </c>
      <c r="G4" s="28" t="s">
        <v>28</v>
      </c>
      <c r="H4" s="28" t="s">
        <v>51</v>
      </c>
      <c r="I4" s="70" t="s">
        <v>29</v>
      </c>
      <c r="J4" s="70" t="s">
        <v>29</v>
      </c>
      <c r="K4" s="70" t="s">
        <v>22</v>
      </c>
      <c r="L4" s="68" t="s">
        <v>31</v>
      </c>
      <c r="M4" s="68" t="s">
        <v>31</v>
      </c>
      <c r="N4" s="70" t="s">
        <v>22</v>
      </c>
      <c r="O4" s="68" t="s">
        <v>45</v>
      </c>
      <c r="P4" s="68" t="s">
        <v>22</v>
      </c>
      <c r="Q4" s="70" t="s">
        <v>33</v>
      </c>
      <c r="R4" s="70" t="s">
        <v>29</v>
      </c>
      <c r="S4" s="70" t="s">
        <v>29</v>
      </c>
      <c r="T4" s="70" t="s">
        <v>39</v>
      </c>
      <c r="U4" s="70" t="s">
        <v>39</v>
      </c>
    </row>
    <row r="5" spans="1:21" x14ac:dyDescent="0.3">
      <c r="A5" s="9">
        <v>30</v>
      </c>
      <c r="B5" s="1" t="s">
        <v>148</v>
      </c>
      <c r="D5" s="1" t="s">
        <v>28</v>
      </c>
      <c r="E5" s="1" t="s">
        <v>28</v>
      </c>
      <c r="F5" s="1"/>
      <c r="G5" s="1" t="s">
        <v>28</v>
      </c>
      <c r="H5" s="1" t="s">
        <v>28</v>
      </c>
      <c r="I5" s="68" t="s">
        <v>29</v>
      </c>
      <c r="J5" s="98" t="s">
        <v>29</v>
      </c>
      <c r="K5" s="99"/>
      <c r="L5" s="68" t="s">
        <v>22</v>
      </c>
      <c r="M5" s="68" t="s">
        <v>22</v>
      </c>
      <c r="N5" s="68" t="s">
        <v>22</v>
      </c>
      <c r="O5" s="68" t="s">
        <v>22</v>
      </c>
      <c r="P5" s="68" t="s">
        <v>22</v>
      </c>
      <c r="Q5" s="68" t="s">
        <v>33</v>
      </c>
      <c r="R5" s="68" t="s">
        <v>22</v>
      </c>
      <c r="S5" s="68" t="s">
        <v>22</v>
      </c>
      <c r="T5" s="68" t="s">
        <v>34</v>
      </c>
      <c r="U5" s="68" t="s">
        <v>35</v>
      </c>
    </row>
    <row r="6" spans="1:21" ht="28.8" x14ac:dyDescent="0.3">
      <c r="A6" s="43">
        <v>31</v>
      </c>
      <c r="B6" s="44" t="s">
        <v>36</v>
      </c>
      <c r="C6" s="1"/>
      <c r="D6" s="1" t="s">
        <v>28</v>
      </c>
      <c r="E6" s="1" t="s">
        <v>28</v>
      </c>
      <c r="F6" s="1" t="s">
        <v>28</v>
      </c>
      <c r="G6" s="1" t="s">
        <v>28</v>
      </c>
      <c r="H6" s="1" t="s">
        <v>28</v>
      </c>
      <c r="I6" s="68" t="s">
        <v>29</v>
      </c>
      <c r="J6" s="98" t="s">
        <v>29</v>
      </c>
      <c r="K6" s="99"/>
      <c r="L6" s="68" t="s">
        <v>22</v>
      </c>
      <c r="M6" s="68" t="s">
        <v>22</v>
      </c>
      <c r="N6" s="68" t="s">
        <v>37</v>
      </c>
      <c r="O6" s="68" t="s">
        <v>22</v>
      </c>
      <c r="P6" s="68" t="s">
        <v>22</v>
      </c>
      <c r="Q6" s="68" t="s">
        <v>33</v>
      </c>
      <c r="R6" s="68" t="s">
        <v>38</v>
      </c>
      <c r="S6" s="68" t="s">
        <v>22</v>
      </c>
      <c r="T6" s="68" t="s">
        <v>39</v>
      </c>
      <c r="U6" s="76" t="s">
        <v>40</v>
      </c>
    </row>
    <row r="7" spans="1:21" ht="28.8" x14ac:dyDescent="0.3">
      <c r="A7" s="44">
        <v>60</v>
      </c>
      <c r="B7" s="88" t="s">
        <v>131</v>
      </c>
      <c r="C7" s="1" t="s">
        <v>28</v>
      </c>
      <c r="D7" s="1" t="s">
        <v>28</v>
      </c>
      <c r="E7" s="1"/>
      <c r="F7" s="1" t="s">
        <v>28</v>
      </c>
      <c r="G7" s="1" t="s">
        <v>28</v>
      </c>
      <c r="H7" s="1" t="s">
        <v>28</v>
      </c>
      <c r="I7" s="68" t="s">
        <v>29</v>
      </c>
      <c r="J7" s="98" t="s">
        <v>29</v>
      </c>
      <c r="K7" s="99"/>
      <c r="L7" s="68" t="s">
        <v>22</v>
      </c>
      <c r="M7" s="68" t="s">
        <v>22</v>
      </c>
      <c r="N7" s="68" t="s">
        <v>22</v>
      </c>
      <c r="O7" s="68" t="s">
        <v>22</v>
      </c>
      <c r="P7" s="68" t="s">
        <v>22</v>
      </c>
      <c r="Q7" s="68" t="s">
        <v>32</v>
      </c>
      <c r="R7" s="68" t="s">
        <v>22</v>
      </c>
      <c r="S7" s="68" t="s">
        <v>22</v>
      </c>
      <c r="T7" s="68" t="s">
        <v>22</v>
      </c>
      <c r="U7" s="68" t="s">
        <v>22</v>
      </c>
    </row>
    <row r="8" spans="1:21" x14ac:dyDescent="0.3">
      <c r="A8" s="43">
        <v>2</v>
      </c>
      <c r="B8" s="44" t="s">
        <v>41</v>
      </c>
      <c r="C8" s="9" t="s">
        <v>28</v>
      </c>
      <c r="D8" s="1" t="s">
        <v>28</v>
      </c>
      <c r="E8" s="1"/>
      <c r="F8" s="1" t="s">
        <v>28</v>
      </c>
      <c r="G8" s="1" t="s">
        <v>28</v>
      </c>
      <c r="H8" s="1" t="s">
        <v>28</v>
      </c>
      <c r="I8" s="68" t="s">
        <v>29</v>
      </c>
      <c r="J8" s="100" t="s">
        <v>29</v>
      </c>
      <c r="K8" s="100"/>
      <c r="L8" s="68" t="s">
        <v>22</v>
      </c>
      <c r="M8" s="68" t="s">
        <v>22</v>
      </c>
      <c r="N8" s="68" t="s">
        <v>22</v>
      </c>
      <c r="O8" s="68" t="s">
        <v>22</v>
      </c>
      <c r="P8" s="68" t="s">
        <v>22</v>
      </c>
      <c r="Q8" s="68" t="s">
        <v>32</v>
      </c>
      <c r="R8" s="68" t="s">
        <v>30</v>
      </c>
      <c r="S8" s="68" t="s">
        <v>22</v>
      </c>
      <c r="T8" s="68" t="s">
        <v>22</v>
      </c>
      <c r="U8" s="68" t="s">
        <v>22</v>
      </c>
    </row>
    <row r="9" spans="1:21" x14ac:dyDescent="0.3">
      <c r="A9" s="1">
        <v>66</v>
      </c>
      <c r="B9" s="58" t="s">
        <v>90</v>
      </c>
      <c r="C9" s="21" t="s">
        <v>28</v>
      </c>
      <c r="D9" s="21"/>
      <c r="E9" s="21"/>
      <c r="F9" s="21"/>
      <c r="G9" s="21" t="s">
        <v>28</v>
      </c>
      <c r="H9" s="21" t="s">
        <v>28</v>
      </c>
      <c r="I9" s="21" t="s">
        <v>29</v>
      </c>
      <c r="J9" s="68" t="s">
        <v>29</v>
      </c>
      <c r="K9" s="69" t="s">
        <v>29</v>
      </c>
      <c r="L9" s="69" t="s">
        <v>45</v>
      </c>
      <c r="M9" s="69" t="s">
        <v>45</v>
      </c>
      <c r="N9" s="69" t="s">
        <v>45</v>
      </c>
      <c r="O9" s="69" t="s">
        <v>45</v>
      </c>
      <c r="P9" s="69" t="s">
        <v>22</v>
      </c>
      <c r="Q9" s="69" t="s">
        <v>33</v>
      </c>
      <c r="R9" s="69" t="s">
        <v>46</v>
      </c>
      <c r="S9" s="69" t="s">
        <v>29</v>
      </c>
      <c r="T9" s="69" t="s">
        <v>22</v>
      </c>
      <c r="U9" s="69" t="s">
        <v>22</v>
      </c>
    </row>
    <row r="10" spans="1:21" x14ac:dyDescent="0.3">
      <c r="A10" s="9">
        <v>25</v>
      </c>
      <c r="B10" s="9" t="s">
        <v>91</v>
      </c>
      <c r="C10" s="9" t="s">
        <v>28</v>
      </c>
      <c r="D10" s="9"/>
      <c r="E10" s="9"/>
      <c r="F10" s="9" t="s">
        <v>28</v>
      </c>
      <c r="G10" s="9" t="s">
        <v>28</v>
      </c>
      <c r="H10" s="9"/>
      <c r="I10" s="69" t="s">
        <v>29</v>
      </c>
      <c r="J10" s="69" t="s">
        <v>29</v>
      </c>
      <c r="K10" s="77"/>
      <c r="L10" s="70" t="s">
        <v>22</v>
      </c>
      <c r="M10" s="70" t="s">
        <v>22</v>
      </c>
      <c r="N10" s="70" t="s">
        <v>22</v>
      </c>
      <c r="O10" s="68" t="s">
        <v>31</v>
      </c>
      <c r="P10" s="69" t="s">
        <v>22</v>
      </c>
      <c r="Q10" s="70" t="s">
        <v>33</v>
      </c>
      <c r="R10" s="70" t="s">
        <v>29</v>
      </c>
      <c r="S10" s="70" t="s">
        <v>29</v>
      </c>
      <c r="T10" s="70" t="s">
        <v>39</v>
      </c>
      <c r="U10" s="70" t="s">
        <v>39</v>
      </c>
    </row>
    <row r="12" spans="1:21" x14ac:dyDescent="0.3">
      <c r="A12" s="33" t="s">
        <v>70</v>
      </c>
    </row>
    <row r="13" spans="1:21" x14ac:dyDescent="0.3">
      <c r="A13" s="51"/>
      <c r="B13" t="s">
        <v>71</v>
      </c>
    </row>
    <row r="14" spans="1:21" x14ac:dyDescent="0.3">
      <c r="A14" s="52"/>
      <c r="B14" t="s">
        <v>72</v>
      </c>
    </row>
    <row r="15" spans="1:21" x14ac:dyDescent="0.3">
      <c r="A15" s="53"/>
      <c r="B15" t="s">
        <v>73</v>
      </c>
    </row>
    <row r="55" spans="2:2" x14ac:dyDescent="0.3">
      <c r="B55" s="3"/>
    </row>
  </sheetData>
  <mergeCells count="14">
    <mergeCell ref="O1:P1"/>
    <mergeCell ref="R1:S1"/>
    <mergeCell ref="T1:U1"/>
    <mergeCell ref="B1:B2"/>
    <mergeCell ref="C1:E1"/>
    <mergeCell ref="F1:H1"/>
    <mergeCell ref="I1:K1"/>
    <mergeCell ref="L1:N1"/>
    <mergeCell ref="J2:K2"/>
    <mergeCell ref="J3:K3"/>
    <mergeCell ref="J5:K5"/>
    <mergeCell ref="J6:K6"/>
    <mergeCell ref="J7:K7"/>
    <mergeCell ref="J8:K8"/>
  </mergeCells>
  <pageMargins left="0.7" right="0.7" top="0.75" bottom="0.75" header="0.3" footer="0.3"/>
  <pageSetup paperSize="9" orientation="portrait" r:id="rId1"/>
  <headerFooter alignWithMargins="0">
    <oddFooter>&amp;L&amp;"Arial,Italic"&amp;8&amp;F &amp;A &amp;D&amp;R&amp;"Arial,Italic"&amp;8&amp;P/&amp;N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F8881-F7E5-405E-B02D-C262A6FC4AC5}">
  <dimension ref="A1:W55"/>
  <sheetViews>
    <sheetView zoomScale="91" zoomScaleNormal="91" workbookViewId="0">
      <selection activeCell="B30" sqref="B30"/>
    </sheetView>
  </sheetViews>
  <sheetFormatPr defaultRowHeight="14.4" x14ac:dyDescent="0.3"/>
  <cols>
    <col min="1" max="1" width="32.6640625" bestFit="1" customWidth="1"/>
    <col min="2" max="2" width="51.109375" customWidth="1"/>
    <col min="8" max="8" width="20.5546875" customWidth="1"/>
    <col min="9" max="9" width="25.33203125" customWidth="1"/>
    <col min="10" max="10" width="24.5546875" customWidth="1"/>
    <col min="11" max="11" width="8.88671875" hidden="1" customWidth="1"/>
    <col min="17" max="17" width="18.6640625" customWidth="1"/>
    <col min="18" max="18" width="37.6640625" customWidth="1"/>
    <col min="20" max="20" width="33.5546875" customWidth="1"/>
    <col min="21" max="21" width="20.77734375" customWidth="1"/>
    <col min="22" max="22" width="13.5546875" hidden="1" customWidth="1"/>
    <col min="23" max="23" width="15" customWidth="1"/>
  </cols>
  <sheetData>
    <row r="1" spans="1:23" ht="28.8" x14ac:dyDescent="0.3">
      <c r="A1" s="7" t="s">
        <v>5</v>
      </c>
      <c r="B1" s="119" t="s">
        <v>6</v>
      </c>
      <c r="C1" s="121" t="s">
        <v>7</v>
      </c>
      <c r="D1" s="121"/>
      <c r="E1" s="121"/>
      <c r="F1" s="108" t="s">
        <v>8</v>
      </c>
      <c r="G1" s="109"/>
      <c r="H1" s="110"/>
      <c r="I1" s="116" t="s">
        <v>9</v>
      </c>
      <c r="J1" s="118"/>
      <c r="K1" s="117"/>
      <c r="L1" s="114" t="s">
        <v>10</v>
      </c>
      <c r="M1" s="122"/>
      <c r="N1" s="115"/>
      <c r="O1" s="114" t="s">
        <v>11</v>
      </c>
      <c r="P1" s="115"/>
      <c r="Q1" s="22" t="s">
        <v>12</v>
      </c>
      <c r="R1" s="116" t="s">
        <v>13</v>
      </c>
      <c r="S1" s="117"/>
      <c r="T1" s="116" t="s">
        <v>14</v>
      </c>
      <c r="U1" s="118"/>
      <c r="V1" s="13" t="s">
        <v>42</v>
      </c>
      <c r="W1" s="14" t="s">
        <v>43</v>
      </c>
    </row>
    <row r="2" spans="1:23" ht="43.2" x14ac:dyDescent="0.3">
      <c r="A2" s="39" t="s">
        <v>15</v>
      </c>
      <c r="B2" s="120"/>
      <c r="C2" s="24" t="s">
        <v>16</v>
      </c>
      <c r="D2" s="24" t="s">
        <v>17</v>
      </c>
      <c r="E2" s="24" t="s">
        <v>18</v>
      </c>
      <c r="F2" s="23" t="s">
        <v>19</v>
      </c>
      <c r="G2" s="23" t="s">
        <v>20</v>
      </c>
      <c r="H2" s="23" t="s">
        <v>21</v>
      </c>
      <c r="I2" s="24" t="s">
        <v>22</v>
      </c>
      <c r="J2" s="24" t="s">
        <v>23</v>
      </c>
      <c r="K2" s="23" t="s">
        <v>24</v>
      </c>
      <c r="L2" s="24" t="s">
        <v>22</v>
      </c>
      <c r="M2" s="24" t="s">
        <v>23</v>
      </c>
      <c r="N2" s="24" t="s">
        <v>24</v>
      </c>
      <c r="O2" s="24" t="s">
        <v>25</v>
      </c>
      <c r="P2" s="24" t="s">
        <v>26</v>
      </c>
      <c r="Q2" s="25" t="s">
        <v>27</v>
      </c>
      <c r="R2" s="24" t="s">
        <v>22</v>
      </c>
      <c r="S2" s="24" t="s">
        <v>24</v>
      </c>
      <c r="T2" s="24" t="s">
        <v>22</v>
      </c>
      <c r="U2" s="24" t="s">
        <v>23</v>
      </c>
      <c r="V2" s="40" t="s">
        <v>44</v>
      </c>
      <c r="W2" s="40" t="s">
        <v>44</v>
      </c>
    </row>
    <row r="3" spans="1:23" x14ac:dyDescent="0.3">
      <c r="A3" s="47">
        <v>3</v>
      </c>
      <c r="B3" s="41" t="s">
        <v>47</v>
      </c>
      <c r="C3" s="1" t="s">
        <v>28</v>
      </c>
      <c r="D3" s="1" t="s">
        <v>28</v>
      </c>
      <c r="E3" s="1"/>
      <c r="F3" s="1" t="s">
        <v>28</v>
      </c>
      <c r="G3" s="1"/>
      <c r="H3" s="1"/>
      <c r="I3" s="26" t="s">
        <v>22</v>
      </c>
      <c r="J3" s="1" t="s">
        <v>29</v>
      </c>
      <c r="K3" s="26" t="s">
        <v>29</v>
      </c>
      <c r="L3" s="26" t="s">
        <v>48</v>
      </c>
      <c r="M3" s="26" t="s">
        <v>29</v>
      </c>
      <c r="N3" s="26" t="s">
        <v>29</v>
      </c>
      <c r="O3" s="9" t="s">
        <v>22</v>
      </c>
      <c r="P3" s="9" t="s">
        <v>22</v>
      </c>
      <c r="Q3" s="10" t="s">
        <v>32</v>
      </c>
      <c r="R3" s="28" t="s">
        <v>49</v>
      </c>
      <c r="S3" s="1" t="s">
        <v>22</v>
      </c>
      <c r="T3" s="1" t="s">
        <v>29</v>
      </c>
      <c r="U3" s="1" t="s">
        <v>22</v>
      </c>
      <c r="V3" s="9"/>
      <c r="W3" s="9"/>
    </row>
    <row r="4" spans="1:23" x14ac:dyDescent="0.3">
      <c r="A4" s="57">
        <v>20</v>
      </c>
      <c r="B4" s="42" t="s">
        <v>75</v>
      </c>
      <c r="C4" s="28" t="s">
        <v>28</v>
      </c>
      <c r="D4" s="28"/>
      <c r="E4" s="28"/>
      <c r="F4" s="28" t="s">
        <v>28</v>
      </c>
      <c r="G4" s="28"/>
      <c r="H4" s="28"/>
      <c r="I4" s="28" t="s">
        <v>22</v>
      </c>
      <c r="J4" s="28" t="s">
        <v>29</v>
      </c>
      <c r="K4" s="28" t="s">
        <v>22</v>
      </c>
      <c r="L4" s="28" t="s">
        <v>30</v>
      </c>
      <c r="M4" s="28" t="s">
        <v>31</v>
      </c>
      <c r="N4" s="28" t="s">
        <v>22</v>
      </c>
      <c r="O4" s="28" t="s">
        <v>22</v>
      </c>
      <c r="P4" s="28" t="s">
        <v>22</v>
      </c>
      <c r="Q4" s="38" t="s">
        <v>32</v>
      </c>
      <c r="R4" s="28" t="s">
        <v>22</v>
      </c>
      <c r="S4" s="28" t="s">
        <v>22</v>
      </c>
      <c r="T4" s="28" t="s">
        <v>22</v>
      </c>
      <c r="U4" s="28" t="s">
        <v>22</v>
      </c>
      <c r="V4" s="28" t="s">
        <v>67</v>
      </c>
      <c r="W4" s="9"/>
    </row>
    <row r="5" spans="1:23" ht="28.8" x14ac:dyDescent="0.3">
      <c r="A5" s="48">
        <v>46</v>
      </c>
      <c r="B5" s="49" t="s">
        <v>76</v>
      </c>
      <c r="C5" s="28" t="s">
        <v>28</v>
      </c>
      <c r="D5" s="28"/>
      <c r="E5" s="28"/>
      <c r="F5" s="28" t="s">
        <v>28</v>
      </c>
      <c r="G5" s="28"/>
      <c r="H5" s="28"/>
      <c r="I5" s="28" t="s">
        <v>22</v>
      </c>
      <c r="J5" s="28" t="s">
        <v>29</v>
      </c>
      <c r="K5" s="28" t="s">
        <v>29</v>
      </c>
      <c r="L5" s="28" t="s">
        <v>22</v>
      </c>
      <c r="M5" s="28" t="s">
        <v>22</v>
      </c>
      <c r="N5" s="28" t="s">
        <v>22</v>
      </c>
      <c r="O5" s="28" t="s">
        <v>22</v>
      </c>
      <c r="P5" s="28" t="s">
        <v>22</v>
      </c>
      <c r="Q5" s="38" t="s">
        <v>33</v>
      </c>
      <c r="R5" s="28" t="s">
        <v>22</v>
      </c>
      <c r="S5" s="28" t="s">
        <v>22</v>
      </c>
      <c r="T5" s="28" t="s">
        <v>22</v>
      </c>
      <c r="U5" s="28" t="s">
        <v>22</v>
      </c>
      <c r="V5" s="28" t="s">
        <v>68</v>
      </c>
      <c r="W5" s="9"/>
    </row>
    <row r="6" spans="1:23" ht="43.2" x14ac:dyDescent="0.3">
      <c r="A6" s="43">
        <v>30</v>
      </c>
      <c r="B6" s="44" t="s">
        <v>78</v>
      </c>
      <c r="D6" s="1" t="s">
        <v>28</v>
      </c>
      <c r="E6" s="1" t="s">
        <v>28</v>
      </c>
      <c r="F6" s="1"/>
      <c r="G6" s="1" t="s">
        <v>28</v>
      </c>
      <c r="H6" s="1" t="s">
        <v>28</v>
      </c>
      <c r="I6" s="1" t="s">
        <v>29</v>
      </c>
      <c r="J6" s="1" t="s">
        <v>29</v>
      </c>
      <c r="K6" s="1" t="s">
        <v>29</v>
      </c>
      <c r="L6" s="1" t="s">
        <v>22</v>
      </c>
      <c r="M6" s="1" t="s">
        <v>22</v>
      </c>
      <c r="N6" s="1" t="s">
        <v>22</v>
      </c>
      <c r="O6" s="9" t="s">
        <v>22</v>
      </c>
      <c r="P6" s="9" t="s">
        <v>22</v>
      </c>
      <c r="Q6" s="10" t="s">
        <v>33</v>
      </c>
      <c r="R6" s="1" t="s">
        <v>22</v>
      </c>
      <c r="S6" s="1" t="s">
        <v>22</v>
      </c>
      <c r="T6" s="1" t="s">
        <v>34</v>
      </c>
      <c r="U6" s="75" t="s">
        <v>35</v>
      </c>
      <c r="V6" s="9"/>
      <c r="W6" s="9"/>
    </row>
    <row r="7" spans="1:23" x14ac:dyDescent="0.3">
      <c r="A7" s="43">
        <v>59</v>
      </c>
      <c r="B7" s="43" t="s">
        <v>50</v>
      </c>
      <c r="C7" s="9" t="s">
        <v>28</v>
      </c>
      <c r="D7" s="9" t="s">
        <v>28</v>
      </c>
      <c r="E7" s="9"/>
      <c r="F7" s="9"/>
      <c r="G7" s="9" t="s">
        <v>28</v>
      </c>
      <c r="H7" s="9" t="s">
        <v>28</v>
      </c>
      <c r="I7" s="9" t="s">
        <v>29</v>
      </c>
      <c r="J7" s="9" t="s">
        <v>29</v>
      </c>
      <c r="K7" s="9" t="s">
        <v>22</v>
      </c>
      <c r="L7" s="9" t="s">
        <v>22</v>
      </c>
      <c r="M7" s="9" t="s">
        <v>22</v>
      </c>
      <c r="N7" s="9" t="s">
        <v>22</v>
      </c>
      <c r="O7" s="9" t="s">
        <v>22</v>
      </c>
      <c r="P7" s="9" t="s">
        <v>22</v>
      </c>
      <c r="Q7" s="10" t="s">
        <v>32</v>
      </c>
      <c r="R7" s="9" t="s">
        <v>31</v>
      </c>
      <c r="S7" s="9" t="s">
        <v>22</v>
      </c>
      <c r="T7" s="9" t="s">
        <v>22</v>
      </c>
      <c r="U7" s="9" t="s">
        <v>22</v>
      </c>
      <c r="V7" s="9"/>
      <c r="W7" s="9"/>
    </row>
    <row r="8" spans="1:23" x14ac:dyDescent="0.3">
      <c r="A8" s="45">
        <v>16</v>
      </c>
      <c r="B8" s="45" t="s">
        <v>69</v>
      </c>
      <c r="C8" s="28" t="s">
        <v>28</v>
      </c>
      <c r="D8" s="28" t="s">
        <v>51</v>
      </c>
      <c r="E8" s="28" t="s">
        <v>51</v>
      </c>
      <c r="F8" s="28" t="s">
        <v>28</v>
      </c>
      <c r="G8" s="28" t="s">
        <v>51</v>
      </c>
      <c r="H8" s="28" t="s">
        <v>51</v>
      </c>
      <c r="I8" s="28" t="s">
        <v>29</v>
      </c>
      <c r="J8" s="28" t="s">
        <v>22</v>
      </c>
      <c r="K8" s="28" t="s">
        <v>22</v>
      </c>
      <c r="L8" s="28" t="s">
        <v>30</v>
      </c>
      <c r="M8" s="28" t="s">
        <v>22</v>
      </c>
      <c r="N8" s="28" t="s">
        <v>22</v>
      </c>
      <c r="O8" s="9" t="s">
        <v>45</v>
      </c>
      <c r="P8" s="9" t="s">
        <v>45</v>
      </c>
      <c r="Q8" s="38" t="s">
        <v>32</v>
      </c>
      <c r="R8" s="28" t="s">
        <v>29</v>
      </c>
      <c r="S8" s="28" t="s">
        <v>22</v>
      </c>
      <c r="T8" s="28" t="s">
        <v>52</v>
      </c>
      <c r="U8" s="28" t="s">
        <v>22</v>
      </c>
      <c r="V8" s="9"/>
      <c r="W8" s="9"/>
    </row>
    <row r="9" spans="1:23" ht="28.8" x14ac:dyDescent="0.3">
      <c r="A9" s="43">
        <v>11</v>
      </c>
      <c r="B9" s="43" t="s">
        <v>77</v>
      </c>
      <c r="C9" s="1"/>
      <c r="D9" s="1" t="s">
        <v>28</v>
      </c>
      <c r="E9" s="1" t="s">
        <v>28</v>
      </c>
      <c r="F9" s="1" t="s">
        <v>28</v>
      </c>
      <c r="G9" s="1" t="s">
        <v>28</v>
      </c>
      <c r="H9" s="1" t="s">
        <v>28</v>
      </c>
      <c r="I9" s="1" t="s">
        <v>31</v>
      </c>
      <c r="J9" s="1" t="s">
        <v>31</v>
      </c>
      <c r="K9" s="9"/>
      <c r="L9" s="1" t="s">
        <v>22</v>
      </c>
      <c r="M9" s="1" t="s">
        <v>22</v>
      </c>
      <c r="N9" s="28" t="s">
        <v>37</v>
      </c>
      <c r="O9" s="1" t="s">
        <v>22</v>
      </c>
      <c r="P9" s="9" t="s">
        <v>22</v>
      </c>
      <c r="Q9" s="10" t="s">
        <v>32</v>
      </c>
      <c r="R9" s="59" t="s">
        <v>92</v>
      </c>
      <c r="S9" s="28" t="s">
        <v>22</v>
      </c>
      <c r="T9" s="28" t="s">
        <v>34</v>
      </c>
      <c r="U9" s="59" t="s">
        <v>62</v>
      </c>
      <c r="V9" s="9"/>
      <c r="W9" s="9"/>
    </row>
    <row r="10" spans="1:23" ht="28.8" x14ac:dyDescent="0.3">
      <c r="A10" s="56">
        <v>66</v>
      </c>
      <c r="B10" s="54" t="s">
        <v>90</v>
      </c>
      <c r="C10" s="78" t="s">
        <v>28</v>
      </c>
      <c r="D10" s="78"/>
      <c r="E10" s="78"/>
      <c r="F10" s="78"/>
      <c r="G10" s="78" t="s">
        <v>28</v>
      </c>
      <c r="H10" s="78" t="s">
        <v>28</v>
      </c>
      <c r="I10" s="78" t="s">
        <v>29</v>
      </c>
      <c r="J10" s="1" t="s">
        <v>29</v>
      </c>
      <c r="K10" s="9" t="s">
        <v>29</v>
      </c>
      <c r="L10" s="9" t="s">
        <v>45</v>
      </c>
      <c r="M10" s="9" t="s">
        <v>45</v>
      </c>
      <c r="N10" s="9" t="s">
        <v>45</v>
      </c>
      <c r="O10" s="9" t="s">
        <v>45</v>
      </c>
      <c r="P10" s="9" t="s">
        <v>22</v>
      </c>
      <c r="Q10" s="10" t="s">
        <v>33</v>
      </c>
      <c r="R10" s="9" t="s">
        <v>93</v>
      </c>
      <c r="S10" s="9" t="s">
        <v>29</v>
      </c>
      <c r="T10" s="9" t="s">
        <v>22</v>
      </c>
      <c r="U10" s="9" t="s">
        <v>22</v>
      </c>
      <c r="V10" s="9"/>
      <c r="W10" s="9"/>
    </row>
    <row r="11" spans="1:23" ht="28.8" x14ac:dyDescent="0.3">
      <c r="A11" s="46">
        <v>65</v>
      </c>
      <c r="B11" s="55" t="s">
        <v>74</v>
      </c>
      <c r="C11" s="28" t="s">
        <v>28</v>
      </c>
      <c r="D11" s="34" t="s">
        <v>51</v>
      </c>
      <c r="E11" s="34" t="s">
        <v>51</v>
      </c>
      <c r="F11" s="34" t="s">
        <v>51</v>
      </c>
      <c r="G11" s="34" t="s">
        <v>28</v>
      </c>
      <c r="H11" s="34" t="s">
        <v>51</v>
      </c>
      <c r="I11" s="34" t="s">
        <v>29</v>
      </c>
      <c r="J11" s="34" t="s">
        <v>29</v>
      </c>
      <c r="K11" s="34" t="s">
        <v>22</v>
      </c>
      <c r="L11" s="68" t="s">
        <v>31</v>
      </c>
      <c r="M11" s="68" t="s">
        <v>31</v>
      </c>
      <c r="N11" s="35" t="s">
        <v>22</v>
      </c>
      <c r="O11" s="9" t="s">
        <v>45</v>
      </c>
      <c r="P11" s="9" t="s">
        <v>22</v>
      </c>
      <c r="Q11" s="38" t="s">
        <v>33</v>
      </c>
      <c r="R11" s="34" t="s">
        <v>29</v>
      </c>
      <c r="S11" s="34" t="s">
        <v>29</v>
      </c>
      <c r="T11" s="34" t="s">
        <v>39</v>
      </c>
      <c r="U11" s="34" t="s">
        <v>39</v>
      </c>
      <c r="V11" s="50"/>
    </row>
    <row r="12" spans="1:23" x14ac:dyDescent="0.3">
      <c r="A12" s="41">
        <v>4</v>
      </c>
      <c r="B12" s="60" t="s">
        <v>59</v>
      </c>
      <c r="C12" s="2" t="s">
        <v>28</v>
      </c>
      <c r="D12" s="80"/>
      <c r="E12" s="80"/>
      <c r="F12" s="79" t="s">
        <v>28</v>
      </c>
      <c r="G12" s="2"/>
      <c r="H12" s="80"/>
      <c r="I12" s="67" t="s">
        <v>31</v>
      </c>
      <c r="J12" s="68" t="s">
        <v>31</v>
      </c>
      <c r="K12" s="9"/>
      <c r="L12" s="70" t="s">
        <v>37</v>
      </c>
      <c r="M12" s="70" t="s">
        <v>31</v>
      </c>
      <c r="N12" s="70" t="s">
        <v>37</v>
      </c>
      <c r="O12" s="1" t="s">
        <v>31</v>
      </c>
      <c r="P12" s="9" t="s">
        <v>22</v>
      </c>
      <c r="Q12" s="10" t="s">
        <v>33</v>
      </c>
      <c r="R12" s="28" t="s">
        <v>55</v>
      </c>
      <c r="S12" s="9" t="s">
        <v>29</v>
      </c>
      <c r="T12" s="9" t="s">
        <v>22</v>
      </c>
      <c r="U12" s="9" t="s">
        <v>22</v>
      </c>
    </row>
    <row r="13" spans="1:23" x14ac:dyDescent="0.3">
      <c r="A13" t="s">
        <v>70</v>
      </c>
    </row>
    <row r="14" spans="1:23" x14ac:dyDescent="0.3">
      <c r="A14" s="51"/>
      <c r="B14" t="s">
        <v>71</v>
      </c>
    </row>
    <row r="15" spans="1:23" x14ac:dyDescent="0.3">
      <c r="A15" s="52"/>
      <c r="B15" t="s">
        <v>72</v>
      </c>
    </row>
    <row r="16" spans="1:23" x14ac:dyDescent="0.3">
      <c r="A16" s="53"/>
      <c r="B16" t="s">
        <v>73</v>
      </c>
    </row>
    <row r="55" spans="2:2" x14ac:dyDescent="0.3">
      <c r="B55" s="3"/>
    </row>
  </sheetData>
  <mergeCells count="8">
    <mergeCell ref="O1:P1"/>
    <mergeCell ref="R1:S1"/>
    <mergeCell ref="T1:U1"/>
    <mergeCell ref="B1:B2"/>
    <mergeCell ref="C1:E1"/>
    <mergeCell ref="F1:H1"/>
    <mergeCell ref="I1:K1"/>
    <mergeCell ref="L1:N1"/>
  </mergeCells>
  <pageMargins left="0.7" right="0.7" top="0.75" bottom="0.75" header="0.3" footer="0.3"/>
  <pageSetup paperSize="9" orientation="portrait" r:id="rId1"/>
  <headerFooter alignWithMargins="0">
    <oddFooter>&amp;L&amp;"Arial,Italic"&amp;8&amp;F &amp;A &amp;D&amp;R&amp;"Arial,Italic"&amp;8&amp;P/&amp;N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9D9A-0572-44C9-8C56-B12622D11FF3}">
  <dimension ref="A1:W52"/>
  <sheetViews>
    <sheetView zoomScaleNormal="100" workbookViewId="0">
      <selection activeCell="B24" sqref="B24"/>
    </sheetView>
  </sheetViews>
  <sheetFormatPr defaultRowHeight="14.4" x14ac:dyDescent="0.3"/>
  <cols>
    <col min="1" max="1" width="32.6640625" bestFit="1" customWidth="1"/>
    <col min="2" max="2" width="55.77734375" customWidth="1"/>
    <col min="3" max="3" width="22" customWidth="1"/>
    <col min="6" max="6" width="10.5546875" customWidth="1"/>
    <col min="7" max="7" width="11.5546875" customWidth="1"/>
    <col min="8" max="8" width="26.109375" customWidth="1"/>
    <col min="9" max="9" width="16.33203125" customWidth="1"/>
    <col min="10" max="10" width="10.5546875" customWidth="1"/>
    <col min="11" max="11" width="8.88671875" hidden="1" customWidth="1"/>
    <col min="17" max="17" width="14.44140625" customWidth="1"/>
    <col min="18" max="18" width="13.77734375" customWidth="1"/>
    <col min="19" max="19" width="19.6640625" customWidth="1"/>
    <col min="20" max="20" width="37.6640625" customWidth="1"/>
    <col min="21" max="21" width="34.33203125" customWidth="1"/>
    <col min="22" max="22" width="14.109375" customWidth="1"/>
    <col min="23" max="23" width="18.6640625" customWidth="1"/>
  </cols>
  <sheetData>
    <row r="1" spans="1:23" ht="57.6" customHeight="1" x14ac:dyDescent="0.3">
      <c r="A1" s="7" t="s">
        <v>5</v>
      </c>
      <c r="B1" s="127" t="s">
        <v>6</v>
      </c>
      <c r="C1" s="129" t="s">
        <v>7</v>
      </c>
      <c r="D1" s="130"/>
      <c r="E1" s="131"/>
      <c r="F1" s="132" t="s">
        <v>8</v>
      </c>
      <c r="G1" s="133"/>
      <c r="H1" s="134"/>
      <c r="I1" s="125" t="s">
        <v>9</v>
      </c>
      <c r="J1" s="135"/>
      <c r="K1" s="126"/>
      <c r="L1" s="136" t="s">
        <v>10</v>
      </c>
      <c r="M1" s="137"/>
      <c r="N1" s="138"/>
      <c r="O1" s="123" t="s">
        <v>53</v>
      </c>
      <c r="P1" s="124"/>
      <c r="Q1" s="12" t="s">
        <v>12</v>
      </c>
      <c r="R1" s="125" t="s">
        <v>13</v>
      </c>
      <c r="S1" s="126"/>
      <c r="T1" s="125" t="s">
        <v>14</v>
      </c>
      <c r="U1" s="126"/>
      <c r="V1" s="13" t="s">
        <v>42</v>
      </c>
      <c r="W1" s="14" t="s">
        <v>43</v>
      </c>
    </row>
    <row r="2" spans="1:23" ht="43.2" x14ac:dyDescent="0.3">
      <c r="A2" s="15" t="s">
        <v>15</v>
      </c>
      <c r="B2" s="128"/>
      <c r="C2" s="16" t="s">
        <v>16</v>
      </c>
      <c r="D2" s="16" t="s">
        <v>17</v>
      </c>
      <c r="E2" s="16" t="s">
        <v>18</v>
      </c>
      <c r="F2" s="17" t="s">
        <v>19</v>
      </c>
      <c r="G2" s="17" t="s">
        <v>20</v>
      </c>
      <c r="H2" s="17" t="s">
        <v>21</v>
      </c>
      <c r="I2" s="18" t="s">
        <v>22</v>
      </c>
      <c r="J2" s="19" t="s">
        <v>23</v>
      </c>
      <c r="K2" s="19" t="s">
        <v>24</v>
      </c>
      <c r="L2" s="18" t="s">
        <v>22</v>
      </c>
      <c r="M2" s="19" t="s">
        <v>23</v>
      </c>
      <c r="N2" s="19" t="s">
        <v>24</v>
      </c>
      <c r="O2" s="18" t="s">
        <v>25</v>
      </c>
      <c r="P2" s="19" t="s">
        <v>26</v>
      </c>
      <c r="Q2" s="17" t="s">
        <v>54</v>
      </c>
      <c r="R2" s="18" t="s">
        <v>22</v>
      </c>
      <c r="S2" s="19" t="s">
        <v>24</v>
      </c>
      <c r="T2" s="18" t="s">
        <v>22</v>
      </c>
      <c r="U2" s="19" t="s">
        <v>23</v>
      </c>
      <c r="V2" s="20" t="s">
        <v>44</v>
      </c>
      <c r="W2" s="20" t="s">
        <v>44</v>
      </c>
    </row>
    <row r="3" spans="1:23" x14ac:dyDescent="0.3">
      <c r="A3" s="9">
        <v>8</v>
      </c>
      <c r="B3" s="59" t="s">
        <v>94</v>
      </c>
      <c r="C3" s="2" t="s">
        <v>28</v>
      </c>
      <c r="D3" s="80"/>
      <c r="E3" s="80"/>
      <c r="F3" s="2" t="s">
        <v>28</v>
      </c>
      <c r="G3" s="80"/>
      <c r="H3" s="80"/>
      <c r="I3" s="67" t="s">
        <v>31</v>
      </c>
      <c r="J3" s="68" t="s">
        <v>31</v>
      </c>
      <c r="K3" s="69"/>
      <c r="L3" s="68" t="s">
        <v>22</v>
      </c>
      <c r="M3" s="69" t="s">
        <v>22</v>
      </c>
      <c r="N3" s="70" t="s">
        <v>37</v>
      </c>
      <c r="O3" s="1" t="s">
        <v>31</v>
      </c>
      <c r="P3" s="9" t="s">
        <v>22</v>
      </c>
      <c r="Q3" s="9" t="s">
        <v>32</v>
      </c>
      <c r="R3" s="28" t="s">
        <v>55</v>
      </c>
      <c r="S3" s="28" t="s">
        <v>56</v>
      </c>
      <c r="T3" s="9" t="s">
        <v>22</v>
      </c>
      <c r="U3" s="9" t="s">
        <v>22</v>
      </c>
    </row>
    <row r="4" spans="1:23" ht="28.8" x14ac:dyDescent="0.3">
      <c r="A4" s="28">
        <v>34</v>
      </c>
      <c r="B4" s="59" t="s">
        <v>138</v>
      </c>
      <c r="C4" s="2" t="s">
        <v>28</v>
      </c>
      <c r="D4" s="2"/>
      <c r="E4" s="2"/>
      <c r="F4" s="79" t="s">
        <v>28</v>
      </c>
      <c r="G4" s="2"/>
      <c r="H4" s="2"/>
      <c r="I4" s="67" t="s">
        <v>31</v>
      </c>
      <c r="J4" s="68" t="s">
        <v>31</v>
      </c>
      <c r="K4" s="2"/>
      <c r="L4" s="68" t="s">
        <v>31</v>
      </c>
      <c r="M4" s="68" t="s">
        <v>31</v>
      </c>
      <c r="N4" s="68" t="s">
        <v>22</v>
      </c>
      <c r="O4" s="1" t="s">
        <v>31</v>
      </c>
      <c r="P4" s="1" t="s">
        <v>22</v>
      </c>
      <c r="Q4" s="9" t="s">
        <v>32</v>
      </c>
      <c r="R4" s="9" t="s">
        <v>31</v>
      </c>
      <c r="S4" s="28" t="s">
        <v>22</v>
      </c>
      <c r="T4" s="9" t="s">
        <v>22</v>
      </c>
      <c r="U4" s="9" t="s">
        <v>22</v>
      </c>
    </row>
    <row r="5" spans="1:23" x14ac:dyDescent="0.3">
      <c r="A5" s="28">
        <v>49</v>
      </c>
      <c r="B5" s="35" t="s">
        <v>63</v>
      </c>
      <c r="C5" s="70" t="s">
        <v>28</v>
      </c>
      <c r="D5" s="70" t="s">
        <v>51</v>
      </c>
      <c r="E5" s="70" t="s">
        <v>51</v>
      </c>
      <c r="F5" s="70" t="s">
        <v>28</v>
      </c>
      <c r="G5" s="70" t="s">
        <v>51</v>
      </c>
      <c r="H5" s="70" t="s">
        <v>51</v>
      </c>
      <c r="I5" s="71" t="s">
        <v>48</v>
      </c>
      <c r="J5" s="71" t="s">
        <v>29</v>
      </c>
      <c r="K5" s="71" t="s">
        <v>48</v>
      </c>
      <c r="L5" s="71" t="s">
        <v>22</v>
      </c>
      <c r="M5" s="71" t="s">
        <v>31</v>
      </c>
      <c r="N5" s="71" t="s">
        <v>22</v>
      </c>
      <c r="O5" s="9" t="s">
        <v>29</v>
      </c>
      <c r="P5" s="37" t="s">
        <v>22</v>
      </c>
      <c r="Q5" s="74" t="s">
        <v>33</v>
      </c>
      <c r="R5" s="34" t="s">
        <v>22</v>
      </c>
      <c r="S5" s="34" t="s">
        <v>22</v>
      </c>
      <c r="T5" s="34" t="s">
        <v>22</v>
      </c>
      <c r="U5" s="34" t="s">
        <v>22</v>
      </c>
    </row>
    <row r="6" spans="1:23" x14ac:dyDescent="0.3">
      <c r="A6" s="28">
        <v>51</v>
      </c>
      <c r="B6" s="97" t="s">
        <v>95</v>
      </c>
      <c r="C6" s="70" t="s">
        <v>28</v>
      </c>
      <c r="D6" s="70"/>
      <c r="E6" s="70"/>
      <c r="F6" s="70" t="s">
        <v>28</v>
      </c>
      <c r="G6" s="70"/>
      <c r="H6" s="70"/>
      <c r="I6" s="71" t="s">
        <v>29</v>
      </c>
      <c r="J6" s="70" t="s">
        <v>29</v>
      </c>
      <c r="K6" s="70" t="s">
        <v>22</v>
      </c>
      <c r="L6" s="70" t="s">
        <v>31</v>
      </c>
      <c r="M6" s="70" t="s">
        <v>31</v>
      </c>
      <c r="N6" s="70" t="s">
        <v>22</v>
      </c>
      <c r="O6" s="28" t="s">
        <v>22</v>
      </c>
      <c r="P6" s="37" t="s">
        <v>22</v>
      </c>
      <c r="Q6" s="28" t="s">
        <v>33</v>
      </c>
      <c r="R6" s="28" t="s">
        <v>22</v>
      </c>
      <c r="S6" s="28" t="s">
        <v>22</v>
      </c>
      <c r="T6" s="28" t="s">
        <v>22</v>
      </c>
      <c r="U6" s="28" t="s">
        <v>22</v>
      </c>
    </row>
    <row r="7" spans="1:23" x14ac:dyDescent="0.3">
      <c r="A7" s="9">
        <v>44</v>
      </c>
      <c r="B7" s="66" t="s">
        <v>88</v>
      </c>
      <c r="C7" s="69" t="s">
        <v>28</v>
      </c>
      <c r="D7" s="69"/>
      <c r="E7" s="69"/>
      <c r="F7" s="69" t="s">
        <v>28</v>
      </c>
      <c r="G7" s="69"/>
      <c r="H7" s="69"/>
      <c r="I7" s="72" t="s">
        <v>22</v>
      </c>
      <c r="J7" s="69" t="s">
        <v>29</v>
      </c>
      <c r="K7" s="69" t="s">
        <v>48</v>
      </c>
      <c r="L7" s="69" t="s">
        <v>22</v>
      </c>
      <c r="M7" s="69" t="s">
        <v>22</v>
      </c>
      <c r="N7" s="69" t="s">
        <v>22</v>
      </c>
      <c r="O7" s="1" t="s">
        <v>22</v>
      </c>
      <c r="P7" s="9" t="s">
        <v>22</v>
      </c>
      <c r="Q7" s="9" t="s">
        <v>33</v>
      </c>
      <c r="R7" s="9" t="s">
        <v>22</v>
      </c>
      <c r="S7" s="9" t="s">
        <v>22</v>
      </c>
      <c r="T7" s="9" t="s">
        <v>22</v>
      </c>
      <c r="U7" s="9" t="s">
        <v>22</v>
      </c>
    </row>
    <row r="8" spans="1:23" x14ac:dyDescent="0.3">
      <c r="A8" s="9">
        <v>46</v>
      </c>
      <c r="B8" s="66" t="s">
        <v>96</v>
      </c>
      <c r="C8" s="69" t="s">
        <v>28</v>
      </c>
      <c r="D8" s="69"/>
      <c r="E8" s="69"/>
      <c r="F8" s="69" t="s">
        <v>28</v>
      </c>
      <c r="G8" s="69"/>
      <c r="H8" s="69"/>
      <c r="I8" s="72" t="s">
        <v>22</v>
      </c>
      <c r="J8" s="69" t="s">
        <v>29</v>
      </c>
      <c r="K8" s="69" t="s">
        <v>29</v>
      </c>
      <c r="L8" s="69" t="s">
        <v>22</v>
      </c>
      <c r="M8" s="69" t="s">
        <v>22</v>
      </c>
      <c r="N8" s="69" t="s">
        <v>22</v>
      </c>
      <c r="O8" s="1" t="s">
        <v>22</v>
      </c>
      <c r="P8" s="9" t="s">
        <v>22</v>
      </c>
      <c r="Q8" s="9" t="s">
        <v>33</v>
      </c>
      <c r="R8" s="9" t="s">
        <v>22</v>
      </c>
      <c r="S8" s="9" t="s">
        <v>22</v>
      </c>
      <c r="T8" s="9" t="s">
        <v>22</v>
      </c>
      <c r="U8" s="9" t="s">
        <v>22</v>
      </c>
    </row>
    <row r="9" spans="1:23" x14ac:dyDescent="0.3">
      <c r="A9" s="9">
        <v>52</v>
      </c>
      <c r="B9" s="9" t="s">
        <v>89</v>
      </c>
      <c r="C9" s="69"/>
      <c r="D9" s="69" t="s">
        <v>28</v>
      </c>
      <c r="E9" s="69"/>
      <c r="F9" s="69"/>
      <c r="G9" s="69"/>
      <c r="H9" s="69" t="s">
        <v>28</v>
      </c>
      <c r="I9" s="69" t="s">
        <v>29</v>
      </c>
      <c r="J9" s="69" t="s">
        <v>29</v>
      </c>
      <c r="K9" s="69" t="s">
        <v>22</v>
      </c>
      <c r="L9" s="69" t="s">
        <v>22</v>
      </c>
      <c r="M9" s="69" t="s">
        <v>22</v>
      </c>
      <c r="N9" s="69" t="s">
        <v>22</v>
      </c>
      <c r="O9" s="1" t="s">
        <v>22</v>
      </c>
      <c r="P9" s="9" t="s">
        <v>22</v>
      </c>
      <c r="Q9" s="9" t="s">
        <v>33</v>
      </c>
      <c r="R9" s="9" t="s">
        <v>22</v>
      </c>
      <c r="S9" s="9" t="s">
        <v>22</v>
      </c>
      <c r="T9" s="9" t="s">
        <v>87</v>
      </c>
      <c r="U9" s="9" t="s">
        <v>22</v>
      </c>
    </row>
    <row r="10" spans="1:23" x14ac:dyDescent="0.3">
      <c r="A10" s="9">
        <v>4</v>
      </c>
      <c r="B10" s="66" t="s">
        <v>59</v>
      </c>
      <c r="C10" s="2" t="s">
        <v>28</v>
      </c>
      <c r="D10" s="80"/>
      <c r="E10" s="80"/>
      <c r="F10" s="79" t="s">
        <v>28</v>
      </c>
      <c r="G10" s="2"/>
      <c r="H10" s="80"/>
      <c r="I10" s="67" t="s">
        <v>31</v>
      </c>
      <c r="J10" s="68" t="s">
        <v>31</v>
      </c>
      <c r="K10" s="69"/>
      <c r="L10" s="70" t="s">
        <v>37</v>
      </c>
      <c r="M10" s="70" t="s">
        <v>31</v>
      </c>
      <c r="N10" s="70" t="s">
        <v>37</v>
      </c>
      <c r="O10" s="1" t="s">
        <v>31</v>
      </c>
      <c r="P10" s="9" t="s">
        <v>22</v>
      </c>
      <c r="Q10" s="9" t="s">
        <v>33</v>
      </c>
      <c r="R10" s="28" t="s">
        <v>55</v>
      </c>
      <c r="S10" s="9" t="s">
        <v>29</v>
      </c>
      <c r="T10" s="9" t="s">
        <v>22</v>
      </c>
      <c r="U10" s="9" t="s">
        <v>22</v>
      </c>
    </row>
    <row r="11" spans="1:23" x14ac:dyDescent="0.3">
      <c r="A11" s="9">
        <v>6</v>
      </c>
      <c r="B11" s="66" t="s">
        <v>60</v>
      </c>
      <c r="C11" s="2" t="s">
        <v>28</v>
      </c>
      <c r="D11" s="80" t="s">
        <v>28</v>
      </c>
      <c r="E11" s="80"/>
      <c r="F11" s="79" t="s">
        <v>28</v>
      </c>
      <c r="G11" s="2"/>
      <c r="H11" s="80"/>
      <c r="I11" s="71" t="s">
        <v>37</v>
      </c>
      <c r="J11" s="70" t="s">
        <v>31</v>
      </c>
      <c r="K11" s="70"/>
      <c r="L11" s="68" t="s">
        <v>31</v>
      </c>
      <c r="M11" s="68" t="s">
        <v>31</v>
      </c>
      <c r="N11" s="70" t="s">
        <v>37</v>
      </c>
      <c r="O11" s="1" t="s">
        <v>31</v>
      </c>
      <c r="P11" s="9" t="s">
        <v>22</v>
      </c>
      <c r="Q11" s="27" t="s">
        <v>33</v>
      </c>
      <c r="R11" s="36" t="s">
        <v>29</v>
      </c>
      <c r="S11" s="27" t="s">
        <v>29</v>
      </c>
      <c r="T11" s="27" t="s">
        <v>61</v>
      </c>
      <c r="U11" s="27" t="s">
        <v>22</v>
      </c>
    </row>
    <row r="12" spans="1:23" ht="28.8" x14ac:dyDescent="0.3">
      <c r="A12" s="9">
        <v>11</v>
      </c>
      <c r="B12" s="66" t="s">
        <v>57</v>
      </c>
      <c r="C12" s="68"/>
      <c r="D12" s="68" t="s">
        <v>28</v>
      </c>
      <c r="E12" s="68" t="s">
        <v>28</v>
      </c>
      <c r="F12" s="68" t="s">
        <v>28</v>
      </c>
      <c r="G12" s="68" t="s">
        <v>28</v>
      </c>
      <c r="H12" s="68" t="s">
        <v>28</v>
      </c>
      <c r="I12" s="68" t="s">
        <v>31</v>
      </c>
      <c r="J12" s="1" t="s">
        <v>31</v>
      </c>
      <c r="K12" s="9"/>
      <c r="L12" s="1" t="s">
        <v>22</v>
      </c>
      <c r="M12" s="1" t="s">
        <v>22</v>
      </c>
      <c r="N12" s="28" t="s">
        <v>37</v>
      </c>
      <c r="O12" s="1" t="s">
        <v>22</v>
      </c>
      <c r="P12" s="9" t="s">
        <v>22</v>
      </c>
      <c r="Q12" s="69" t="s">
        <v>32</v>
      </c>
      <c r="R12" s="59" t="s">
        <v>92</v>
      </c>
      <c r="S12" s="28" t="s">
        <v>22</v>
      </c>
      <c r="T12" s="28" t="s">
        <v>34</v>
      </c>
      <c r="U12" s="59" t="s">
        <v>62</v>
      </c>
    </row>
    <row r="13" spans="1:23" x14ac:dyDescent="0.3">
      <c r="A13" s="28">
        <v>56</v>
      </c>
      <c r="B13" s="35" t="s">
        <v>86</v>
      </c>
      <c r="C13" s="70" t="s">
        <v>51</v>
      </c>
      <c r="D13" s="70" t="s">
        <v>28</v>
      </c>
      <c r="E13" s="70" t="s">
        <v>51</v>
      </c>
      <c r="F13" s="70" t="s">
        <v>28</v>
      </c>
      <c r="G13" s="70" t="s">
        <v>51</v>
      </c>
      <c r="H13" s="70" t="s">
        <v>28</v>
      </c>
      <c r="I13" s="68" t="s">
        <v>31</v>
      </c>
      <c r="J13" s="1" t="s">
        <v>31</v>
      </c>
      <c r="K13" s="71" t="s">
        <v>22</v>
      </c>
      <c r="L13" s="71" t="s">
        <v>22</v>
      </c>
      <c r="M13" s="71" t="s">
        <v>22</v>
      </c>
      <c r="N13" s="71" t="s">
        <v>22</v>
      </c>
      <c r="O13" s="28" t="s">
        <v>31</v>
      </c>
      <c r="P13" s="35" t="s">
        <v>22</v>
      </c>
      <c r="Q13" s="73" t="s">
        <v>32</v>
      </c>
      <c r="R13" s="28" t="s">
        <v>22</v>
      </c>
      <c r="S13" s="34" t="s">
        <v>22</v>
      </c>
      <c r="T13" s="28" t="s">
        <v>34</v>
      </c>
      <c r="U13" s="34" t="s">
        <v>62</v>
      </c>
    </row>
    <row r="52" spans="2:2" x14ac:dyDescent="0.3">
      <c r="B52" s="3"/>
    </row>
  </sheetData>
  <mergeCells count="8">
    <mergeCell ref="O1:P1"/>
    <mergeCell ref="R1:S1"/>
    <mergeCell ref="T1:U1"/>
    <mergeCell ref="B1:B2"/>
    <mergeCell ref="C1:E1"/>
    <mergeCell ref="F1:H1"/>
    <mergeCell ref="I1:K1"/>
    <mergeCell ref="L1:N1"/>
  </mergeCells>
  <pageMargins left="0.7" right="0.7" top="0.75" bottom="0.75" header="0.3" footer="0.3"/>
  <pageSetup paperSize="9" orientation="portrait" r:id="rId1"/>
  <headerFooter alignWithMargins="0">
    <oddFooter>&amp;L&amp;"Arial,Italic"&amp;8&amp;F &amp;A &amp;D&amp;R&amp;"Arial,Italic"&amp;8&amp;P/&amp;N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F2B2C-C08C-4BE3-867C-8FD2877F6A5A}">
  <dimension ref="A1:U53"/>
  <sheetViews>
    <sheetView topLeftCell="A2" zoomScaleNormal="100" workbookViewId="0">
      <pane xSplit="1" topLeftCell="B1" activePane="topRight" state="frozen"/>
      <selection pane="topRight" activeCell="A14" sqref="A14:B17"/>
    </sheetView>
  </sheetViews>
  <sheetFormatPr defaultRowHeight="14.4" x14ac:dyDescent="0.3"/>
  <cols>
    <col min="1" max="1" width="32.6640625" bestFit="1" customWidth="1"/>
    <col min="2" max="2" width="66.109375" customWidth="1"/>
    <col min="6" max="6" width="10.44140625" customWidth="1"/>
    <col min="7" max="7" width="12.44140625" customWidth="1"/>
    <col min="8" max="8" width="11.5546875" customWidth="1"/>
    <col min="10" max="10" width="8.88671875" customWidth="1"/>
    <col min="11" max="11" width="0.109375" customWidth="1"/>
    <col min="12" max="12" width="10.33203125" customWidth="1"/>
    <col min="13" max="13" width="9.33203125" customWidth="1"/>
    <col min="14" max="14" width="9.6640625" customWidth="1"/>
    <col min="16" max="16" width="9.44140625" customWidth="1"/>
    <col min="17" max="17" width="18.33203125" customWidth="1"/>
    <col min="18" max="18" width="16.6640625" customWidth="1"/>
    <col min="19" max="19" width="19.88671875" customWidth="1"/>
    <col min="20" max="20" width="35.109375" customWidth="1"/>
    <col min="21" max="21" width="24.6640625" customWidth="1"/>
  </cols>
  <sheetData>
    <row r="1" spans="1:21" ht="86.4" customHeight="1" x14ac:dyDescent="0.3">
      <c r="A1" s="7" t="s">
        <v>5</v>
      </c>
      <c r="B1" s="106" t="s">
        <v>6</v>
      </c>
      <c r="C1" s="107" t="s">
        <v>7</v>
      </c>
      <c r="D1" s="107"/>
      <c r="E1" s="107"/>
      <c r="F1" s="108" t="s">
        <v>8</v>
      </c>
      <c r="G1" s="109"/>
      <c r="H1" s="110"/>
      <c r="I1" s="103" t="s">
        <v>9</v>
      </c>
      <c r="J1" s="105"/>
      <c r="K1" s="104"/>
      <c r="L1" s="101" t="s">
        <v>10</v>
      </c>
      <c r="M1" s="111"/>
      <c r="N1" s="102"/>
      <c r="O1" s="101" t="s">
        <v>11</v>
      </c>
      <c r="P1" s="102"/>
      <c r="Q1" s="8" t="s">
        <v>12</v>
      </c>
      <c r="R1" s="103" t="s">
        <v>13</v>
      </c>
      <c r="S1" s="104"/>
      <c r="T1" s="103" t="s">
        <v>14</v>
      </c>
      <c r="U1" s="105"/>
    </row>
    <row r="2" spans="1:21" ht="43.2" x14ac:dyDescent="0.3">
      <c r="A2" s="6" t="s">
        <v>15</v>
      </c>
      <c r="B2" s="106"/>
      <c r="C2" s="4" t="s">
        <v>16</v>
      </c>
      <c r="D2" s="4" t="s">
        <v>17</v>
      </c>
      <c r="E2" s="4" t="s">
        <v>18</v>
      </c>
      <c r="F2" s="5" t="s">
        <v>19</v>
      </c>
      <c r="G2" s="5" t="s">
        <v>20</v>
      </c>
      <c r="H2" s="5" t="s">
        <v>21</v>
      </c>
      <c r="I2" s="4" t="s">
        <v>22</v>
      </c>
      <c r="J2" s="4" t="s">
        <v>23</v>
      </c>
      <c r="K2" s="5" t="s">
        <v>24</v>
      </c>
      <c r="L2" s="4" t="s">
        <v>22</v>
      </c>
      <c r="M2" s="4" t="s">
        <v>23</v>
      </c>
      <c r="N2" s="4" t="s">
        <v>24</v>
      </c>
      <c r="O2" s="4" t="s">
        <v>25</v>
      </c>
      <c r="P2" s="4" t="s">
        <v>26</v>
      </c>
      <c r="Q2" s="11" t="s">
        <v>27</v>
      </c>
      <c r="R2" s="4" t="s">
        <v>22</v>
      </c>
      <c r="S2" s="4" t="s">
        <v>24</v>
      </c>
      <c r="T2" s="4" t="s">
        <v>22</v>
      </c>
      <c r="U2" s="4" t="s">
        <v>23</v>
      </c>
    </row>
    <row r="3" spans="1:21" x14ac:dyDescent="0.3">
      <c r="A3" s="62">
        <v>14</v>
      </c>
      <c r="B3" s="62" t="s">
        <v>97</v>
      </c>
      <c r="C3" s="29" t="s">
        <v>28</v>
      </c>
      <c r="D3" s="29"/>
      <c r="E3" s="29"/>
      <c r="F3" s="30" t="s">
        <v>28</v>
      </c>
      <c r="G3" s="29"/>
      <c r="H3" s="29"/>
      <c r="I3" s="1" t="s">
        <v>31</v>
      </c>
      <c r="J3" s="1" t="s">
        <v>31</v>
      </c>
      <c r="K3" s="2"/>
      <c r="L3" s="28" t="s">
        <v>22</v>
      </c>
      <c r="M3" s="1" t="s">
        <v>31</v>
      </c>
      <c r="N3" s="1" t="s">
        <v>22</v>
      </c>
      <c r="O3" s="1" t="s">
        <v>31</v>
      </c>
      <c r="P3" s="1" t="s">
        <v>31</v>
      </c>
      <c r="Q3" s="10" t="s">
        <v>32</v>
      </c>
      <c r="R3" s="9" t="s">
        <v>22</v>
      </c>
      <c r="S3" s="28" t="s">
        <v>58</v>
      </c>
      <c r="T3" s="9" t="s">
        <v>22</v>
      </c>
      <c r="U3" s="9" t="s">
        <v>22</v>
      </c>
    </row>
    <row r="4" spans="1:21" x14ac:dyDescent="0.3">
      <c r="A4" s="41">
        <v>8</v>
      </c>
      <c r="B4" s="60" t="s">
        <v>81</v>
      </c>
      <c r="C4" s="2" t="s">
        <v>28</v>
      </c>
      <c r="D4" s="9"/>
      <c r="E4" s="9"/>
      <c r="F4" s="2" t="s">
        <v>28</v>
      </c>
      <c r="G4" s="9"/>
      <c r="H4" s="9"/>
      <c r="I4" s="1" t="s">
        <v>31</v>
      </c>
      <c r="J4" s="9" t="s">
        <v>22</v>
      </c>
      <c r="K4" s="9"/>
      <c r="L4" s="1" t="s">
        <v>31</v>
      </c>
      <c r="M4" s="9" t="s">
        <v>22</v>
      </c>
      <c r="N4" s="9" t="s">
        <v>22</v>
      </c>
      <c r="O4" s="1" t="s">
        <v>31</v>
      </c>
      <c r="P4" s="9" t="s">
        <v>22</v>
      </c>
      <c r="Q4" s="10" t="s">
        <v>32</v>
      </c>
      <c r="R4" s="28" t="s">
        <v>55</v>
      </c>
      <c r="S4" s="28" t="s">
        <v>98</v>
      </c>
      <c r="T4" s="9" t="s">
        <v>22</v>
      </c>
      <c r="U4" s="9" t="s">
        <v>22</v>
      </c>
    </row>
    <row r="5" spans="1:21" ht="28.8" x14ac:dyDescent="0.3">
      <c r="A5" s="62">
        <v>11</v>
      </c>
      <c r="B5" s="62" t="s">
        <v>82</v>
      </c>
      <c r="C5" s="68"/>
      <c r="D5" s="68" t="s">
        <v>28</v>
      </c>
      <c r="E5" s="68" t="s">
        <v>28</v>
      </c>
      <c r="F5" s="68" t="s">
        <v>28</v>
      </c>
      <c r="G5" s="68" t="s">
        <v>28</v>
      </c>
      <c r="H5" s="68" t="s">
        <v>28</v>
      </c>
      <c r="I5" s="68" t="s">
        <v>31</v>
      </c>
      <c r="J5" s="1" t="s">
        <v>31</v>
      </c>
      <c r="K5" s="9"/>
      <c r="L5" s="1" t="s">
        <v>22</v>
      </c>
      <c r="M5" s="1" t="s">
        <v>22</v>
      </c>
      <c r="N5" s="28" t="s">
        <v>37</v>
      </c>
      <c r="O5" s="1" t="s">
        <v>22</v>
      </c>
      <c r="P5" s="9" t="s">
        <v>22</v>
      </c>
      <c r="Q5" s="10" t="s">
        <v>32</v>
      </c>
      <c r="R5" s="59" t="s">
        <v>92</v>
      </c>
      <c r="S5" s="28" t="s">
        <v>22</v>
      </c>
      <c r="T5" s="28" t="s">
        <v>34</v>
      </c>
      <c r="U5" s="59" t="s">
        <v>62</v>
      </c>
    </row>
    <row r="6" spans="1:21" ht="43.2" x14ac:dyDescent="0.3">
      <c r="A6" s="41">
        <v>58</v>
      </c>
      <c r="B6" s="61" t="s">
        <v>84</v>
      </c>
      <c r="C6" s="82" t="s">
        <v>28</v>
      </c>
      <c r="D6" s="82" t="s">
        <v>28</v>
      </c>
      <c r="E6" s="9"/>
      <c r="F6" s="82" t="s">
        <v>28</v>
      </c>
      <c r="G6" s="82" t="s">
        <v>28</v>
      </c>
      <c r="H6" s="9" t="s">
        <v>28</v>
      </c>
      <c r="I6" s="1" t="s">
        <v>31</v>
      </c>
      <c r="J6" s="1" t="s">
        <v>31</v>
      </c>
      <c r="K6" s="9"/>
      <c r="L6" s="1" t="s">
        <v>37</v>
      </c>
      <c r="M6" s="1" t="s">
        <v>37</v>
      </c>
      <c r="N6" s="70" t="s">
        <v>37</v>
      </c>
      <c r="O6" s="1" t="s">
        <v>31</v>
      </c>
      <c r="P6" s="1" t="s">
        <v>31</v>
      </c>
      <c r="Q6" s="10" t="s">
        <v>33</v>
      </c>
      <c r="R6" s="9" t="s">
        <v>22</v>
      </c>
      <c r="S6" s="9" t="s">
        <v>22</v>
      </c>
      <c r="T6" s="9" t="s">
        <v>22</v>
      </c>
      <c r="U6" s="81" t="s">
        <v>64</v>
      </c>
    </row>
    <row r="7" spans="1:21" x14ac:dyDescent="0.3">
      <c r="A7" s="41">
        <v>4</v>
      </c>
      <c r="B7" s="60" t="s">
        <v>59</v>
      </c>
      <c r="C7" s="2" t="s">
        <v>28</v>
      </c>
      <c r="D7" s="80"/>
      <c r="E7" s="80"/>
      <c r="F7" s="79" t="s">
        <v>28</v>
      </c>
      <c r="G7" s="2"/>
      <c r="H7" s="80"/>
      <c r="I7" s="67" t="s">
        <v>31</v>
      </c>
      <c r="J7" s="68" t="s">
        <v>31</v>
      </c>
      <c r="K7" s="9"/>
      <c r="L7" s="70" t="s">
        <v>37</v>
      </c>
      <c r="M7" s="70" t="s">
        <v>31</v>
      </c>
      <c r="N7" s="70" t="s">
        <v>37</v>
      </c>
      <c r="O7" s="1" t="s">
        <v>31</v>
      </c>
      <c r="P7" s="9" t="s">
        <v>22</v>
      </c>
      <c r="Q7" s="10" t="s">
        <v>33</v>
      </c>
      <c r="R7" s="28" t="s">
        <v>55</v>
      </c>
      <c r="S7" s="9" t="s">
        <v>29</v>
      </c>
      <c r="T7" s="9" t="s">
        <v>22</v>
      </c>
      <c r="U7" s="9" t="s">
        <v>22</v>
      </c>
    </row>
    <row r="8" spans="1:21" x14ac:dyDescent="0.3">
      <c r="A8" s="41">
        <v>6</v>
      </c>
      <c r="B8" s="60" t="s">
        <v>60</v>
      </c>
      <c r="C8" s="82" t="s">
        <v>28</v>
      </c>
      <c r="D8" s="69" t="s">
        <v>28</v>
      </c>
      <c r="E8" s="69"/>
      <c r="F8" s="68" t="s">
        <v>28</v>
      </c>
      <c r="G8" s="82"/>
      <c r="H8" s="69"/>
      <c r="I8" s="71" t="s">
        <v>37</v>
      </c>
      <c r="J8" s="70" t="s">
        <v>31</v>
      </c>
      <c r="K8" s="28"/>
      <c r="L8" s="68" t="s">
        <v>31</v>
      </c>
      <c r="M8" s="68" t="s">
        <v>31</v>
      </c>
      <c r="N8" s="70" t="s">
        <v>37</v>
      </c>
      <c r="O8" s="1" t="s">
        <v>31</v>
      </c>
      <c r="P8" s="9" t="s">
        <v>22</v>
      </c>
      <c r="Q8" s="83" t="s">
        <v>33</v>
      </c>
      <c r="R8" s="36" t="s">
        <v>29</v>
      </c>
      <c r="S8" s="27" t="s">
        <v>29</v>
      </c>
      <c r="T8" s="27" t="s">
        <v>61</v>
      </c>
      <c r="U8" s="27" t="s">
        <v>22</v>
      </c>
    </row>
    <row r="9" spans="1:21" ht="28.8" x14ac:dyDescent="0.3">
      <c r="A9" s="41">
        <v>3</v>
      </c>
      <c r="B9" s="61" t="s">
        <v>83</v>
      </c>
      <c r="C9" s="82" t="s">
        <v>28</v>
      </c>
      <c r="D9" s="9" t="s">
        <v>28</v>
      </c>
      <c r="E9" s="9"/>
      <c r="F9" s="82" t="s">
        <v>28</v>
      </c>
      <c r="G9" s="9" t="s">
        <v>28</v>
      </c>
      <c r="H9" s="9"/>
      <c r="I9" s="9" t="s">
        <v>22</v>
      </c>
      <c r="J9" s="1" t="s">
        <v>31</v>
      </c>
      <c r="K9" s="9"/>
      <c r="L9" s="9" t="s">
        <v>22</v>
      </c>
      <c r="M9" s="1" t="s">
        <v>37</v>
      </c>
      <c r="N9" s="1" t="s">
        <v>37</v>
      </c>
      <c r="O9" s="9" t="s">
        <v>22</v>
      </c>
      <c r="P9" s="9" t="s">
        <v>22</v>
      </c>
      <c r="Q9" s="10" t="s">
        <v>32</v>
      </c>
      <c r="R9" s="28" t="s">
        <v>49</v>
      </c>
      <c r="S9" s="9" t="s">
        <v>22</v>
      </c>
      <c r="T9" s="9" t="s">
        <v>22</v>
      </c>
      <c r="U9" s="9" t="s">
        <v>22</v>
      </c>
    </row>
    <row r="10" spans="1:21" x14ac:dyDescent="0.3">
      <c r="A10" s="64" t="s">
        <v>85</v>
      </c>
    </row>
    <row r="11" spans="1:21" x14ac:dyDescent="0.3">
      <c r="A11" s="62">
        <v>30</v>
      </c>
      <c r="B11" s="63" t="s">
        <v>80</v>
      </c>
      <c r="C11" s="9"/>
      <c r="D11" s="1" t="s">
        <v>28</v>
      </c>
      <c r="E11" s="1" t="s">
        <v>28</v>
      </c>
      <c r="F11" s="1"/>
      <c r="G11" s="1" t="s">
        <v>28</v>
      </c>
      <c r="H11" s="1" t="s">
        <v>28</v>
      </c>
      <c r="I11" s="68" t="s">
        <v>45</v>
      </c>
      <c r="J11" s="98" t="s">
        <v>45</v>
      </c>
      <c r="K11" s="99"/>
      <c r="L11" s="68" t="s">
        <v>22</v>
      </c>
      <c r="M11" s="68" t="s">
        <v>22</v>
      </c>
      <c r="N11" s="68" t="s">
        <v>22</v>
      </c>
      <c r="O11" s="68" t="s">
        <v>22</v>
      </c>
      <c r="P11" s="68" t="s">
        <v>22</v>
      </c>
      <c r="Q11" s="65" t="s">
        <v>33</v>
      </c>
      <c r="R11" s="68" t="s">
        <v>22</v>
      </c>
      <c r="S11" s="68" t="s">
        <v>22</v>
      </c>
      <c r="T11" s="68" t="s">
        <v>34</v>
      </c>
      <c r="U11" s="68" t="s">
        <v>35</v>
      </c>
    </row>
    <row r="12" spans="1:21" x14ac:dyDescent="0.3">
      <c r="A12" s="62">
        <v>56</v>
      </c>
      <c r="B12" s="63" t="s">
        <v>65</v>
      </c>
      <c r="C12" s="70" t="s">
        <v>51</v>
      </c>
      <c r="D12" s="70" t="s">
        <v>28</v>
      </c>
      <c r="E12" s="70" t="s">
        <v>51</v>
      </c>
      <c r="F12" s="70" t="s">
        <v>28</v>
      </c>
      <c r="G12" s="70" t="s">
        <v>51</v>
      </c>
      <c r="H12" s="70" t="s">
        <v>28</v>
      </c>
      <c r="I12" s="1" t="s">
        <v>31</v>
      </c>
      <c r="J12" s="1" t="s">
        <v>31</v>
      </c>
      <c r="K12" s="9"/>
      <c r="L12" s="9" t="s">
        <v>22</v>
      </c>
      <c r="M12" s="1" t="s">
        <v>22</v>
      </c>
      <c r="N12" s="68" t="s">
        <v>22</v>
      </c>
      <c r="O12" s="1" t="s">
        <v>31</v>
      </c>
      <c r="P12" s="9" t="s">
        <v>22</v>
      </c>
      <c r="Q12" s="10" t="s">
        <v>32</v>
      </c>
      <c r="R12" s="9" t="s">
        <v>22</v>
      </c>
      <c r="S12" s="9" t="s">
        <v>22</v>
      </c>
      <c r="T12" s="9" t="s">
        <v>22</v>
      </c>
      <c r="U12" s="9" t="s">
        <v>22</v>
      </c>
    </row>
    <row r="13" spans="1:21" x14ac:dyDescent="0.3">
      <c r="A13" s="62">
        <v>62</v>
      </c>
      <c r="B13" s="63" t="s">
        <v>66</v>
      </c>
      <c r="C13" s="9"/>
      <c r="D13" s="9"/>
      <c r="E13" s="9" t="s">
        <v>28</v>
      </c>
      <c r="F13" s="9"/>
      <c r="G13" s="9"/>
      <c r="H13" s="9" t="s">
        <v>28</v>
      </c>
      <c r="I13" s="1" t="s">
        <v>31</v>
      </c>
      <c r="J13" s="1" t="s">
        <v>31</v>
      </c>
      <c r="K13" s="9"/>
      <c r="L13" s="9" t="s">
        <v>22</v>
      </c>
      <c r="M13" s="1" t="s">
        <v>22</v>
      </c>
      <c r="N13" s="68" t="s">
        <v>22</v>
      </c>
      <c r="O13" s="1" t="s">
        <v>31</v>
      </c>
      <c r="P13" s="9" t="s">
        <v>22</v>
      </c>
      <c r="Q13" s="10" t="s">
        <v>33</v>
      </c>
      <c r="R13" s="9" t="s">
        <v>22</v>
      </c>
      <c r="S13" s="9" t="s">
        <v>22</v>
      </c>
      <c r="T13" s="9" t="s">
        <v>22</v>
      </c>
      <c r="U13" s="9" t="s">
        <v>22</v>
      </c>
    </row>
    <row r="14" spans="1:21" x14ac:dyDescent="0.3">
      <c r="A14" s="33" t="s">
        <v>70</v>
      </c>
    </row>
    <row r="15" spans="1:21" x14ac:dyDescent="0.3">
      <c r="A15" s="51"/>
      <c r="B15" t="s">
        <v>71</v>
      </c>
    </row>
    <row r="16" spans="1:21" x14ac:dyDescent="0.3">
      <c r="A16" s="52"/>
      <c r="B16" t="s">
        <v>72</v>
      </c>
    </row>
    <row r="17" spans="1:2" x14ac:dyDescent="0.3">
      <c r="A17" s="53"/>
      <c r="B17" t="s">
        <v>73</v>
      </c>
    </row>
    <row r="53" spans="2:2" x14ac:dyDescent="0.3">
      <c r="B53" s="3"/>
    </row>
  </sheetData>
  <mergeCells count="9">
    <mergeCell ref="J11:K11"/>
    <mergeCell ref="T1:U1"/>
    <mergeCell ref="R1:S1"/>
    <mergeCell ref="B1:B2"/>
    <mergeCell ref="C1:E1"/>
    <mergeCell ref="F1:H1"/>
    <mergeCell ref="O1:P1"/>
    <mergeCell ref="L1:N1"/>
    <mergeCell ref="I1:K1"/>
  </mergeCells>
  <pageMargins left="0.7" right="0.7" top="0.75" bottom="0.75" header="0.3" footer="0.3"/>
  <pageSetup paperSize="9" orientation="portrait" r:id="rId1"/>
  <headerFooter alignWithMargins="0">
    <oddFooter>&amp;L&amp;"Arial,Italic"&amp;8&amp;F &amp;A &amp;D&amp;R&amp;"Arial,Italic"&amp;8&amp;P/&amp;N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0571-F8AB-4A39-90B3-F1EE3E9A0661}">
  <dimension ref="A1:F52"/>
  <sheetViews>
    <sheetView zoomScaleNormal="100" workbookViewId="0">
      <selection activeCell="E4" sqref="E4"/>
    </sheetView>
  </sheetViews>
  <sheetFormatPr defaultRowHeight="14.4" x14ac:dyDescent="0.3"/>
  <cols>
    <col min="1" max="1" width="15.109375" customWidth="1"/>
    <col min="3" max="3" width="41" customWidth="1"/>
    <col min="4" max="4" width="58.109375" customWidth="1"/>
    <col min="5" max="5" width="48.44140625" customWidth="1"/>
    <col min="6" max="6" width="51.6640625" customWidth="1"/>
    <col min="17" max="18" width="16.6640625" customWidth="1"/>
  </cols>
  <sheetData>
    <row r="1" spans="1:6" x14ac:dyDescent="0.3">
      <c r="A1" s="140" t="s">
        <v>100</v>
      </c>
      <c r="B1" s="139" t="s">
        <v>101</v>
      </c>
      <c r="C1" s="143" t="s">
        <v>103</v>
      </c>
      <c r="D1" s="142" t="s">
        <v>122</v>
      </c>
      <c r="E1" s="142" t="s">
        <v>123</v>
      </c>
      <c r="F1" s="142" t="s">
        <v>124</v>
      </c>
    </row>
    <row r="2" spans="1:6" x14ac:dyDescent="0.3">
      <c r="A2" s="141"/>
      <c r="B2" s="139"/>
      <c r="C2" s="143"/>
      <c r="D2" s="142"/>
      <c r="E2" s="142"/>
      <c r="F2" s="142"/>
    </row>
    <row r="3" spans="1:6" ht="27" customHeight="1" x14ac:dyDescent="0.4">
      <c r="A3" s="84" t="s">
        <v>102</v>
      </c>
      <c r="B3" s="87">
        <v>1</v>
      </c>
      <c r="C3" s="85" t="s">
        <v>104</v>
      </c>
      <c r="D3" s="91" t="s">
        <v>129</v>
      </c>
      <c r="E3" s="91" t="s">
        <v>130</v>
      </c>
      <c r="F3" s="91" t="s">
        <v>144</v>
      </c>
    </row>
    <row r="4" spans="1:6" ht="38.4" customHeight="1" x14ac:dyDescent="0.4">
      <c r="A4" s="84" t="s">
        <v>102</v>
      </c>
      <c r="B4" s="87">
        <v>2</v>
      </c>
      <c r="C4" s="86" t="s">
        <v>105</v>
      </c>
      <c r="D4" s="94" t="s">
        <v>127</v>
      </c>
      <c r="E4" s="91" t="s">
        <v>128</v>
      </c>
      <c r="F4" s="92"/>
    </row>
    <row r="5" spans="1:6" ht="21" x14ac:dyDescent="0.4">
      <c r="A5" s="84" t="s">
        <v>102</v>
      </c>
      <c r="B5" s="87">
        <v>3</v>
      </c>
      <c r="C5" s="84" t="s">
        <v>106</v>
      </c>
      <c r="D5" s="91" t="s">
        <v>106</v>
      </c>
      <c r="E5" s="92"/>
      <c r="F5" s="92"/>
    </row>
    <row r="6" spans="1:6" ht="21" x14ac:dyDescent="0.4">
      <c r="A6" s="84" t="s">
        <v>102</v>
      </c>
      <c r="B6" s="87">
        <v>4</v>
      </c>
      <c r="C6" s="84" t="s">
        <v>107</v>
      </c>
      <c r="D6" s="93" t="s">
        <v>126</v>
      </c>
      <c r="E6" s="92"/>
      <c r="F6" s="92"/>
    </row>
    <row r="7" spans="1:6" ht="21" x14ac:dyDescent="0.4">
      <c r="A7" s="84" t="s">
        <v>108</v>
      </c>
      <c r="B7" s="87">
        <v>1</v>
      </c>
      <c r="C7" s="84" t="s">
        <v>104</v>
      </c>
      <c r="D7" s="93" t="str">
        <f>HYPERLINK("#2Wye!B3", "Erosion Control:Arable Fields")</f>
        <v>Erosion Control:Arable Fields</v>
      </c>
      <c r="E7" s="93" t="str">
        <f>HYPERLINK("#2Wye!B5", "Reduce Compaction")</f>
        <v>Reduce Compaction</v>
      </c>
      <c r="F7" s="92"/>
    </row>
    <row r="8" spans="1:6" ht="42" x14ac:dyDescent="0.4">
      <c r="A8" s="84" t="s">
        <v>108</v>
      </c>
      <c r="B8" s="87">
        <v>2</v>
      </c>
      <c r="C8" s="86" t="s">
        <v>105</v>
      </c>
      <c r="D8" s="93" t="str">
        <f>HYPERLINK("#2Wye!B4", "Reduce P Applications to High Risk Soils")</f>
        <v>Reduce P Applications to High Risk Soils</v>
      </c>
      <c r="E8" s="95" t="str">
        <f>HYPERLINK("#2Wye!B11", "Improved Management of Manure (esp. Poultry)")</f>
        <v>Improved Management of Manure (esp. Poultry)</v>
      </c>
      <c r="F8" s="92"/>
    </row>
    <row r="9" spans="1:6" ht="53.4" customHeight="1" x14ac:dyDescent="0.4">
      <c r="A9" s="84" t="s">
        <v>108</v>
      </c>
      <c r="B9" s="87">
        <v>3</v>
      </c>
      <c r="C9" s="84" t="s">
        <v>106</v>
      </c>
      <c r="D9" s="93" t="str">
        <f>HYPERLINK("#2Wye!B10", "Manure Processing and Recovery")</f>
        <v>Manure Processing and Recovery</v>
      </c>
      <c r="E9" s="92"/>
      <c r="F9" s="92"/>
    </row>
    <row r="10" spans="1:6" ht="21" x14ac:dyDescent="0.4">
      <c r="A10" s="84" t="s">
        <v>108</v>
      </c>
      <c r="B10" s="87">
        <v>4</v>
      </c>
      <c r="C10" s="84" t="s">
        <v>109</v>
      </c>
      <c r="D10" s="93" t="str">
        <f>HYPERLINK("#2Wye!B12", "Land Use Change")</f>
        <v>Land Use Change</v>
      </c>
      <c r="E10" s="92"/>
      <c r="F10" s="92"/>
    </row>
    <row r="11" spans="1:6" ht="21" x14ac:dyDescent="0.4">
      <c r="A11" s="84" t="s">
        <v>110</v>
      </c>
      <c r="B11" s="87">
        <v>1</v>
      </c>
      <c r="C11" s="84" t="s">
        <v>111</v>
      </c>
      <c r="D11" s="91" t="s">
        <v>132</v>
      </c>
      <c r="E11" s="92"/>
      <c r="F11" s="92"/>
    </row>
    <row r="12" spans="1:6" ht="21" x14ac:dyDescent="0.4">
      <c r="A12" s="84" t="s">
        <v>110</v>
      </c>
      <c r="B12" s="87">
        <v>2</v>
      </c>
      <c r="C12" s="84" t="s">
        <v>112</v>
      </c>
      <c r="D12" s="91" t="s">
        <v>133</v>
      </c>
      <c r="E12" s="91" t="s">
        <v>135</v>
      </c>
      <c r="F12" s="91" t="s">
        <v>145</v>
      </c>
    </row>
    <row r="13" spans="1:6" ht="42.6" customHeight="1" x14ac:dyDescent="0.4">
      <c r="A13" s="84" t="s">
        <v>110</v>
      </c>
      <c r="B13" s="87">
        <v>3</v>
      </c>
      <c r="C13" s="86" t="s">
        <v>120</v>
      </c>
      <c r="D13" s="91" t="s">
        <v>134</v>
      </c>
      <c r="E13" s="91" t="s">
        <v>146</v>
      </c>
      <c r="F13" s="92"/>
    </row>
    <row r="14" spans="1:6" ht="67.8" customHeight="1" x14ac:dyDescent="0.4">
      <c r="A14" s="84" t="s">
        <v>110</v>
      </c>
      <c r="B14" s="87">
        <v>4</v>
      </c>
      <c r="C14" s="96" t="s">
        <v>121</v>
      </c>
      <c r="D14" s="91" t="s">
        <v>136</v>
      </c>
      <c r="E14" s="92"/>
      <c r="F14" s="92"/>
    </row>
    <row r="15" spans="1:6" ht="21" x14ac:dyDescent="0.4">
      <c r="A15" s="84" t="s">
        <v>110</v>
      </c>
      <c r="B15" s="87">
        <v>5</v>
      </c>
      <c r="C15" s="84" t="s">
        <v>113</v>
      </c>
      <c r="D15" s="91" t="s">
        <v>137</v>
      </c>
      <c r="E15" s="92"/>
      <c r="F15" s="92"/>
    </row>
    <row r="16" spans="1:6" ht="21" x14ac:dyDescent="0.4">
      <c r="A16" s="84" t="s">
        <v>114</v>
      </c>
      <c r="B16" s="87">
        <v>1</v>
      </c>
      <c r="C16" s="84" t="s">
        <v>112</v>
      </c>
      <c r="D16" s="91" t="s">
        <v>139</v>
      </c>
    </row>
    <row r="17" spans="1:4" ht="36.6" x14ac:dyDescent="0.4">
      <c r="A17" s="84" t="s">
        <v>114</v>
      </c>
      <c r="B17" s="87">
        <v>2</v>
      </c>
      <c r="C17" s="84" t="s">
        <v>115</v>
      </c>
      <c r="D17" s="94" t="s">
        <v>143</v>
      </c>
    </row>
    <row r="18" spans="1:4" ht="21" x14ac:dyDescent="0.4">
      <c r="A18" s="84" t="s">
        <v>114</v>
      </c>
      <c r="B18" s="87">
        <v>3</v>
      </c>
      <c r="C18" s="84" t="s">
        <v>116</v>
      </c>
      <c r="D18" s="91" t="s">
        <v>116</v>
      </c>
    </row>
    <row r="19" spans="1:4" ht="21" x14ac:dyDescent="0.4">
      <c r="A19" s="84" t="s">
        <v>114</v>
      </c>
      <c r="B19" s="87">
        <v>4</v>
      </c>
      <c r="C19" s="84" t="s">
        <v>117</v>
      </c>
      <c r="D19" s="91" t="s">
        <v>141</v>
      </c>
    </row>
    <row r="20" spans="1:4" ht="42" x14ac:dyDescent="0.4">
      <c r="A20" s="84" t="s">
        <v>114</v>
      </c>
      <c r="B20" s="87">
        <v>5</v>
      </c>
      <c r="C20" s="86" t="s">
        <v>119</v>
      </c>
      <c r="D20" s="91" t="s">
        <v>142</v>
      </c>
    </row>
    <row r="21" spans="1:4" ht="21" x14ac:dyDescent="0.4">
      <c r="A21" s="84" t="s">
        <v>114</v>
      </c>
      <c r="B21" s="87">
        <v>6</v>
      </c>
      <c r="C21" s="84" t="s">
        <v>118</v>
      </c>
      <c r="D21" s="91" t="s">
        <v>140</v>
      </c>
    </row>
    <row r="52" spans="3:3" x14ac:dyDescent="0.3">
      <c r="C52" s="3"/>
    </row>
  </sheetData>
  <mergeCells count="6">
    <mergeCell ref="B1:B2"/>
    <mergeCell ref="A1:A2"/>
    <mergeCell ref="D1:D2"/>
    <mergeCell ref="E1:E2"/>
    <mergeCell ref="F1:F2"/>
    <mergeCell ref="C1:C2"/>
  </mergeCells>
  <phoneticPr fontId="17" type="noConversion"/>
  <hyperlinks>
    <hyperlink ref="D6" location="'1N-B'!B10" display="De-Stocking" xr:uid="{C6F3D04B-2EFD-4D47-8807-179E6FF9A0EC}"/>
    <hyperlink ref="D5" location="'1N-B'!B9" display="Manure Processing and Recovery" xr:uid="{66E50673-0EA0-4783-8B24-B83666D3FCB1}"/>
    <hyperlink ref="D4" location="'1N-B'!B3" display="Restrict Application of Slurry on High P Index fields" xr:uid="{62D6C525-ADB6-4E13-A6A2-AB6495C2A6EE}"/>
    <hyperlink ref="E4" location="'1N-B'!B4" display="Improved Application of Slurry: More Efficient use" xr:uid="{C329CC7A-FE76-474B-8892-06D444C0C610}"/>
    <hyperlink ref="D3" location="'1N-B'!B6" display="Erosion Control with Fencing" xr:uid="{D02EE734-3FE9-48F0-9DD4-59B22D510BF7}"/>
    <hyperlink ref="E3" location="'1N-B'!B7" display="Restrict livestock access through fencing" xr:uid="{EE2DBE17-7DFC-492D-BE6C-D9CBBAD57073}"/>
    <hyperlink ref="F3" location="'1N-B'!B8" display="2m Wide Riparian buffer strip as well as fencing" xr:uid="{C86C9288-F81A-4145-891F-9830EEC78788}"/>
    <hyperlink ref="D12" location="'3Meuse_Maas(NL)'!B8" display="Reduce Soil Compaction (Arable)" xr:uid="{12616164-3570-4B90-93D3-C535D6673A0C}"/>
    <hyperlink ref="D11" location="'3Meuse_Maas(NL)'!B6" display="P-Mining" xr:uid="{9C2E77BD-627D-4778-BC93-5D043D37FEFE}"/>
    <hyperlink ref="F12" location="'3Meuse_Maas(NL)'!B7" display="Contour Ploughing (Arable)" xr:uid="{DED30BCF-D108-4E0F-A4C5-6C207E68791C}"/>
    <hyperlink ref="D13" location="'3Meuse_Maas(NL)'!B12" display="Constructed Riparian Buffer Strips" xr:uid="{B15A47BF-A1C3-484E-9DF5-F6654D543DF5}"/>
    <hyperlink ref="E13" location="'3Meuse_Maas(NL)'!B9" display="Controlled Ponding in fields" xr:uid="{89757743-642A-4A5D-A08B-0E70ADB4D284}"/>
    <hyperlink ref="E12" location="'3Meuse_Maas(NL)'!B3" display="Arable: autumn cover crops" xr:uid="{42ABD988-9DFF-4770-A208-F99AA6AC678D}"/>
    <hyperlink ref="D14" location="'3Meuse_Maas(NL)'!B5" display="Reducing Percentage arable in the rotation" xr:uid="{6DF1BDE7-5AA4-4762-A6F7-1819CF563B5A}"/>
    <hyperlink ref="D15" location="'3Meuse_Maas(NL)'!B13" display="Controlled Drainage of Fields" xr:uid="{6483A849-D08A-4197-8233-5B4542DA6091}"/>
    <hyperlink ref="D16" location="'4Meuse_Maas(FL)'!B4" display="'Arable Measures: Cover and Catch Crops" xr:uid="{0CF51C61-6FC2-4E70-944C-9961CC2805AC}"/>
    <hyperlink ref="D17" location="'4Meuse_Maas(FL)'!B3" display="Improved Fertiliser Management" xr:uid="{9CF8EF48-0F6D-491F-912A-5ECEF283A32E}"/>
    <hyperlink ref="D19" location="'4Meuse_Maas(FL)'!B9" display="General Erosion Control Management" xr:uid="{D1BC8C1F-85AD-4F03-AB93-D189116D98E7}"/>
    <hyperlink ref="D18" location="'4Meuse_Maas(FL)'!B5" display="Riparian Buffer Strips, zero-fertilizer zones etc" xr:uid="{1F9C0D65-039C-4870-8602-E98C413A5D44}"/>
    <hyperlink ref="D20" location="'4Meuse_Maas(FL)'!B6" display="Reduction of Cropping area in Sensitive Locations" xr:uid="{D307F3AA-20CA-467C-A5E8-52B1C854F84B}"/>
    <hyperlink ref="D21" location="'4Meuse_Maas(FL)'!B13" display="End-of-Pipe Solutions" xr:uid="{8E4B3893-7FA6-4184-BD38-F5E287229CA3}"/>
  </hyperlinks>
  <pageMargins left="0.7" right="0.7" top="0.75" bottom="0.75" header="0.3" footer="0.3"/>
  <pageSetup paperSize="9" orientation="portrait" r:id="rId1"/>
  <headerFooter alignWithMargins="0">
    <oddFooter>&amp;L&amp;"Arial,Italic"&amp;8&amp;F &amp;A &amp;D&amp;R&amp;"Arial,Italic"&amp;8&amp;P/&amp;N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66ff848-e890-4ffc-8c20-15eba7cdd095">
      <Terms xmlns="http://schemas.microsoft.com/office/infopath/2007/PartnerControls"/>
    </lcf76f155ced4ddcb4097134ff3c332f>
    <TaxCatchAll xmlns="44283d11-95ef-4fde-8677-e9900a1b7e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79DB021F88F64CA3054F7637D64A15" ma:contentTypeVersion="17" ma:contentTypeDescription="Create a new document." ma:contentTypeScope="" ma:versionID="98542523152cb7a771d43ee5a8f3839c">
  <xsd:schema xmlns:xsd="http://www.w3.org/2001/XMLSchema" xmlns:xs="http://www.w3.org/2001/XMLSchema" xmlns:p="http://schemas.microsoft.com/office/2006/metadata/properties" xmlns:ns2="666ff848-e890-4ffc-8c20-15eba7cdd095" xmlns:ns3="44283d11-95ef-4fde-8677-e9900a1b7e41" targetNamespace="http://schemas.microsoft.com/office/2006/metadata/properties" ma:root="true" ma:fieldsID="d00dc2cd6817d8cdc1a310bf29f5e47f" ns2:_="" ns3:_="">
    <xsd:import namespace="666ff848-e890-4ffc-8c20-15eba7cdd095"/>
    <xsd:import namespace="44283d11-95ef-4fde-8677-e9900a1b7e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6ff848-e890-4ffc-8c20-15eba7cdd0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ec99919-4982-4388-8a64-83a11d2ca210"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283d11-95ef-4fde-8677-e9900a1b7e4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1693ef-c023-4156-881e-9097427f8777}" ma:internalName="TaxCatchAll" ma:showField="CatchAllData" ma:web="44283d11-95ef-4fde-8677-e9900a1b7e4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49C99D-25BC-486F-8E3D-502FA5D075F4}">
  <ds:schemaRefs>
    <ds:schemaRef ds:uri="http://schemas.microsoft.com/office/2006/metadata/properties"/>
    <ds:schemaRef ds:uri="http://schemas.microsoft.com/office/infopath/2007/PartnerControls"/>
    <ds:schemaRef ds:uri="666ff848-e890-4ffc-8c20-15eba7cdd095"/>
    <ds:schemaRef ds:uri="44283d11-95ef-4fde-8677-e9900a1b7e41"/>
  </ds:schemaRefs>
</ds:datastoreItem>
</file>

<file path=customXml/itemProps2.xml><?xml version="1.0" encoding="utf-8"?>
<ds:datastoreItem xmlns:ds="http://schemas.openxmlformats.org/officeDocument/2006/customXml" ds:itemID="{8E8F6AC5-72B8-4320-A7FB-ED7E5ADEDBB7}">
  <ds:schemaRefs>
    <ds:schemaRef ds:uri="http://schemas.microsoft.com/sharepoint/v3/contenttype/forms"/>
  </ds:schemaRefs>
</ds:datastoreItem>
</file>

<file path=customXml/itemProps3.xml><?xml version="1.0" encoding="utf-8"?>
<ds:datastoreItem xmlns:ds="http://schemas.openxmlformats.org/officeDocument/2006/customXml" ds:itemID="{E3E45065-B802-4F2D-8D14-92F880A75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6ff848-e890-4ffc-8c20-15eba7cdd095"/>
    <ds:schemaRef ds:uri="44283d11-95ef-4fde-8677-e9900a1b7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1N-B</vt:lpstr>
      <vt:lpstr>2Wye</vt:lpstr>
      <vt:lpstr>3Meuse_Maas(NL)</vt:lpstr>
      <vt:lpstr>4Meuse_Maas(FL)</vt:lpstr>
      <vt:lpstr>Scenario 1</vt:lpstr>
    </vt:vector>
  </TitlesOfParts>
  <Manager/>
  <Company>NICS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Cassidy</dc:creator>
  <cp:keywords/>
  <dc:description/>
  <cp:lastModifiedBy>Cassidy, Rachel</cp:lastModifiedBy>
  <cp:revision/>
  <dcterms:created xsi:type="dcterms:W3CDTF">2022-11-18T11:58:55Z</dcterms:created>
  <dcterms:modified xsi:type="dcterms:W3CDTF">2024-05-21T07:44:07Z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0x010100B579DB021F88F64CA3054F7637D64A15</vt:lpwstr>
  </property>
  <property fmtid="{D5CDD505-2E9C-101B-9397-08002B2CF9AE}" pid="3" name="MediaServiceImageTags">
    <vt:lpwstr/>
  </property>
</Properties>
</file>